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450" windowHeight="11700" activeTab="12"/>
  </bookViews>
  <sheets>
    <sheet name="Кот 1" sheetId="2" r:id="rId1"/>
    <sheet name="Кот 2" sheetId="3" r:id="rId2"/>
    <sheet name="Кот 3" sheetId="4" r:id="rId3"/>
    <sheet name="Кот 4" sheetId="5" r:id="rId4"/>
    <sheet name="Кот 5" sheetId="6" r:id="rId5"/>
    <sheet name="Кот 6" sheetId="7" r:id="rId6"/>
    <sheet name="Кот 9" sheetId="8" r:id="rId7"/>
    <sheet name="Кот 10 Т_с " sheetId="15" r:id="rId8"/>
    <sheet name="Кот 12" sheetId="10" r:id="rId9"/>
    <sheet name="Кот 13" sheetId="11" r:id="rId10"/>
    <sheet name="Кот 17" sheetId="12" r:id="rId11"/>
    <sheet name="Кот 19" sheetId="13" r:id="rId12"/>
    <sheet name="Свод по газовым кот" sheetId="14" r:id="rId13"/>
  </sheets>
  <definedNames>
    <definedName name="_xlnm.Print_Area" localSheetId="0">'Кот 1'!$A$1:$J$29</definedName>
    <definedName name="_xlnm.Print_Area" localSheetId="7">'Кот 10 Т_с '!$A$1:$J$30</definedName>
    <definedName name="_xlnm.Print_Area" localSheetId="8">'Кот 12'!$A$1:$J$30</definedName>
    <definedName name="_xlnm.Print_Area" localSheetId="9">'Кот 13'!$A$1:$J$30</definedName>
    <definedName name="_xlnm.Print_Area" localSheetId="10">'Кот 17'!$A$1:$J$30</definedName>
    <definedName name="_xlnm.Print_Area" localSheetId="11">'Кот 19'!$A$1:$J$30</definedName>
    <definedName name="_xlnm.Print_Area" localSheetId="1">'Кот 2'!$A$1:$J$30</definedName>
    <definedName name="_xlnm.Print_Area" localSheetId="2">'Кот 3'!$A$1:$J$30</definedName>
    <definedName name="_xlnm.Print_Area" localSheetId="3">'Кот 4'!$A$1:$J$30</definedName>
    <definedName name="_xlnm.Print_Area" localSheetId="4">'Кот 5'!$A$1:$J$30</definedName>
    <definedName name="_xlnm.Print_Area" localSheetId="5">'Кот 6'!$A$1:$J$30</definedName>
    <definedName name="_xlnm.Print_Area" localSheetId="6">'Кот 9'!$A$1:$J$30</definedName>
    <definedName name="_xlnm.Print_Area" localSheetId="12">'Свод по газовым кот'!$A$1:$J$30</definedName>
  </definedNames>
  <calcPr calcId="145621"/>
</workbook>
</file>

<file path=xl/calcChain.xml><?xml version="1.0" encoding="utf-8"?>
<calcChain xmlns="http://schemas.openxmlformats.org/spreadsheetml/2006/main">
  <c r="J27" i="14" l="1"/>
  <c r="J24" i="14"/>
  <c r="J25" i="14"/>
  <c r="J21" i="14"/>
  <c r="J14" i="14"/>
  <c r="J12" i="14"/>
  <c r="J10" i="14"/>
  <c r="J8" i="14"/>
  <c r="J28" i="5" l="1"/>
  <c r="J28" i="4"/>
  <c r="J28" i="3"/>
  <c r="J27" i="2"/>
  <c r="J28" i="15"/>
  <c r="J26" i="15" s="1"/>
  <c r="J23" i="15"/>
  <c r="J17" i="15"/>
  <c r="J11" i="14" l="1"/>
  <c r="J23" i="14"/>
  <c r="J17" i="14"/>
  <c r="J7" i="14"/>
  <c r="J28" i="13"/>
  <c r="J26" i="13" s="1"/>
  <c r="J23" i="13"/>
  <c r="J17" i="13"/>
  <c r="J11" i="13"/>
  <c r="J7" i="13"/>
  <c r="J28" i="12"/>
  <c r="J26" i="12" s="1"/>
  <c r="J23" i="12"/>
  <c r="J17" i="12"/>
  <c r="J11" i="12"/>
  <c r="J7" i="12"/>
  <c r="J28" i="11"/>
  <c r="J26" i="11" s="1"/>
  <c r="J23" i="11"/>
  <c r="J17" i="11"/>
  <c r="J11" i="11"/>
  <c r="J7" i="11"/>
  <c r="J28" i="10"/>
  <c r="J26" i="10" s="1"/>
  <c r="J23" i="10"/>
  <c r="J17" i="10"/>
  <c r="J11" i="10"/>
  <c r="J7" i="10"/>
  <c r="J28" i="8"/>
  <c r="J26" i="8" s="1"/>
  <c r="J23" i="8"/>
  <c r="J17" i="8"/>
  <c r="J11" i="8"/>
  <c r="J7" i="8"/>
  <c r="J28" i="7"/>
  <c r="J26" i="7" s="1"/>
  <c r="J23" i="7"/>
  <c r="J17" i="7"/>
  <c r="J11" i="7"/>
  <c r="J7" i="7"/>
  <c r="J28" i="6"/>
  <c r="J26" i="6" s="1"/>
  <c r="J23" i="6"/>
  <c r="J17" i="6"/>
  <c r="J11" i="6"/>
  <c r="J7" i="6"/>
  <c r="J26" i="5"/>
  <c r="J23" i="5"/>
  <c r="J17" i="5"/>
  <c r="J11" i="5"/>
  <c r="J7" i="5"/>
  <c r="J26" i="4"/>
  <c r="J23" i="4"/>
  <c r="J17" i="4"/>
  <c r="J11" i="4"/>
  <c r="J7" i="4"/>
  <c r="J26" i="3"/>
  <c r="J23" i="3"/>
  <c r="J17" i="3"/>
  <c r="J11" i="3"/>
  <c r="J7" i="3"/>
  <c r="J28" i="14" l="1"/>
  <c r="J26" i="14" s="1"/>
  <c r="J22" i="2"/>
  <c r="J10" i="2"/>
  <c r="J6" i="2"/>
  <c r="J25" i="2"/>
  <c r="J16" i="2"/>
</calcChain>
</file>

<file path=xl/sharedStrings.xml><?xml version="1.0" encoding="utf-8"?>
<sst xmlns="http://schemas.openxmlformats.org/spreadsheetml/2006/main" count="806" uniqueCount="75">
  <si>
    <t>1.</t>
  </si>
  <si>
    <t>1.1.</t>
  </si>
  <si>
    <t>№</t>
  </si>
  <si>
    <t>Наименование показателя</t>
  </si>
  <si>
    <t>Показатели энергетической эффективности</t>
  </si>
  <si>
    <t>Показатели качества питьевой воды</t>
  </si>
  <si>
    <t>Показатели надежности и бесперебойности централизованных систем водоснабжения</t>
  </si>
  <si>
    <t>Протяженность водопроводной сети (км).</t>
  </si>
  <si>
    <t>1.2.</t>
  </si>
  <si>
    <t>Кп</t>
  </si>
  <si>
    <t>2.</t>
  </si>
  <si>
    <t>2.1.</t>
  </si>
  <si>
    <t>Lсети</t>
  </si>
  <si>
    <t>3.</t>
  </si>
  <si>
    <t>3.1.</t>
  </si>
  <si>
    <t>3.2.</t>
  </si>
  <si>
    <t>Vобщ</t>
  </si>
  <si>
    <t>Условное обозначение</t>
  </si>
  <si>
    <t>Формула</t>
  </si>
  <si>
    <t>Пн</t>
  </si>
  <si>
    <t>Пн=Ка/Lсети</t>
  </si>
  <si>
    <t>Дпв</t>
  </si>
  <si>
    <t>(Vпот/Vобщ)*100</t>
  </si>
  <si>
    <t>Урп</t>
  </si>
  <si>
    <t>Ктэ/Vобщ</t>
  </si>
  <si>
    <t>Ктгв</t>
  </si>
  <si>
    <t>Кнпг/Кп</t>
  </si>
  <si>
    <t>Кнпг</t>
  </si>
  <si>
    <t>Дптс</t>
  </si>
  <si>
    <t>Кпн</t>
  </si>
  <si>
    <t>(Кпн/Кп)*100</t>
  </si>
  <si>
    <t>Ктэ</t>
  </si>
  <si>
    <t>Ка/п</t>
  </si>
  <si>
    <t>Vпот</t>
  </si>
  <si>
    <t xml:space="preserve"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требованиям; </t>
  </si>
  <si>
    <t>1.1.1</t>
  </si>
  <si>
    <t>1.1.2</t>
  </si>
  <si>
    <t>1.2.1</t>
  </si>
  <si>
    <t>2.2.</t>
  </si>
  <si>
    <t>2.3.</t>
  </si>
  <si>
    <t>Объем потерь воды в централизованных системах водоснабжения при ее транспортировке</t>
  </si>
  <si>
    <t>3.1.2.</t>
  </si>
  <si>
    <t>3.1.3.</t>
  </si>
  <si>
    <t>3.2.1.</t>
  </si>
  <si>
    <t>3.2.2.</t>
  </si>
  <si>
    <t>1.2.2.</t>
  </si>
  <si>
    <t>Фактические показатели надежности и энергетической эффективности объектов централизованных систем горячего водоснабжения                                          по газовым котельным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</si>
  <si>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1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</si>
  <si>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2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</si>
  <si>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3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</si>
  <si>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4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</si>
  <si>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5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</si>
  <si>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6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</si>
  <si>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9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</si>
  <si>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12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</si>
  <si>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13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</si>
  <si>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17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</si>
  <si>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газовой котельной № 19  АО "Горно-Алтайское ЖКХ"</t>
  </si>
  <si>
    <t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</si>
  <si>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проб горячей воды в тепловой сети или в сети горячего водоснабжения,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</si>
  <si>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организации, осуществляющей горячее водоснабжение, холодное водоснабжение по подаче холодной воды,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 и (или) водоотведение</t>
  </si>
  <si>
    <t>Общий объем воды, поданной в водопроводную сеть</t>
  </si>
  <si>
    <t xml:space="preserve">Объем подогретой горячей воды
</t>
  </si>
  <si>
    <t>Протяженность водопроводной сети (км)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</si>
  <si>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по тепловой сети ГВС от газовой котельной № 10  ООО "Энерго Алтай"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</si>
  <si>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</si>
  <si>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Общее количество проб, отобранных в тепловой сети или в сети горячего водоснабжения</t>
  </si>
  <si>
    <t>Количеством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организацией, осуществляющей горячее водоснабжение, холодное водоснабжение по подаче холодной воды, горячей воды,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водоснабжение, в расчете на протяженность водопроводной сети в год</t>
  </si>
  <si>
    <t>Доля потерь воды в централизованных системах водоснабжения при ее транспортировке в общем объеме воды, поданной в водопроводную сеть</t>
  </si>
  <si>
    <t>Удельное количество тепловой энергии, расходуемое на подогрев горячей воды (Гкал/куб. м)</t>
  </si>
  <si>
    <t xml:space="preserve">Общее количество тепловой энергии, расходуемое на подогрев горячей воды
</t>
  </si>
  <si>
    <t>Доля проб горячей воды в тепловой сети или в сети горячего водоснабжения, не соответствующих установленным требованиям по температуре в общем объеме проб, отобранных по результатам производственного контроля качества горячей воды</t>
  </si>
  <si>
    <t>Общее количество отобранных проб</t>
  </si>
  <si>
    <t>Общее количество тепловой энергии, расходуемое на подогрев горячей воды</t>
  </si>
  <si>
    <t>Значения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</si>
</sst>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2" fontId="1" fillId="2" borderId="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2" zoomScaleNormal="100" workbookViewId="0">
      <selection activeCell="F30" sqref="F30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33" customHeight="1" x14ac:dyDescent="0.25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</row>
    <row r="4" spans="1:13" ht="31.5" x14ac:dyDescent="0.25">
      <c r="A4" s="2" t="s">
        <v>2</v>
      </c>
      <c r="B4" s="56" t="s">
        <v>3</v>
      </c>
      <c r="C4" s="57"/>
      <c r="D4" s="57"/>
      <c r="E4" s="57"/>
      <c r="F4" s="57"/>
      <c r="G4" s="58"/>
      <c r="H4" s="3" t="s">
        <v>17</v>
      </c>
      <c r="I4" s="2" t="s">
        <v>18</v>
      </c>
      <c r="J4" s="3" t="s">
        <v>74</v>
      </c>
    </row>
    <row r="5" spans="1:13" ht="17.25" customHeight="1" x14ac:dyDescent="0.25">
      <c r="A5" s="4" t="s">
        <v>0</v>
      </c>
      <c r="B5" s="70" t="s">
        <v>5</v>
      </c>
      <c r="C5" s="71"/>
      <c r="D5" s="71"/>
      <c r="E5" s="71"/>
      <c r="F5" s="71"/>
      <c r="G5" s="72"/>
      <c r="H5" s="5"/>
      <c r="I5" s="5"/>
      <c r="J5" s="6"/>
    </row>
    <row r="6" spans="1:13" ht="48.75" customHeight="1" x14ac:dyDescent="0.25">
      <c r="A6" s="7" t="s">
        <v>1</v>
      </c>
      <c r="B6" s="49" t="s">
        <v>71</v>
      </c>
      <c r="C6" s="50"/>
      <c r="D6" s="50"/>
      <c r="E6" s="50"/>
      <c r="F6" s="50"/>
      <c r="G6" s="51"/>
      <c r="H6" s="12" t="s">
        <v>25</v>
      </c>
      <c r="I6" s="12" t="s">
        <v>26</v>
      </c>
      <c r="J6" s="33">
        <f>J7/J9</f>
        <v>0</v>
      </c>
    </row>
    <row r="7" spans="1:13" ht="30.75" customHeight="1" x14ac:dyDescent="0.25">
      <c r="A7" s="54" t="s">
        <v>35</v>
      </c>
      <c r="B7" s="59" t="s">
        <v>58</v>
      </c>
      <c r="C7" s="60"/>
      <c r="D7" s="60"/>
      <c r="E7" s="60"/>
      <c r="F7" s="60"/>
      <c r="G7" s="61"/>
      <c r="H7" s="39" t="s">
        <v>27</v>
      </c>
      <c r="I7" s="39">
        <v>0</v>
      </c>
      <c r="J7" s="39">
        <v>0</v>
      </c>
    </row>
    <row r="8" spans="1:13" ht="20.45" customHeight="1" x14ac:dyDescent="0.25">
      <c r="A8" s="55"/>
      <c r="B8" s="62"/>
      <c r="C8" s="63"/>
      <c r="D8" s="63"/>
      <c r="E8" s="63"/>
      <c r="F8" s="63"/>
      <c r="G8" s="64"/>
      <c r="H8" s="40"/>
      <c r="I8" s="40"/>
      <c r="J8" s="40"/>
    </row>
    <row r="9" spans="1:13" ht="18.600000000000001" customHeight="1" x14ac:dyDescent="0.25">
      <c r="A9" s="11" t="s">
        <v>36</v>
      </c>
      <c r="B9" s="65" t="s">
        <v>72</v>
      </c>
      <c r="C9" s="66"/>
      <c r="D9" s="66"/>
      <c r="E9" s="66"/>
      <c r="F9" s="66"/>
      <c r="G9" s="67"/>
      <c r="H9" s="15" t="s">
        <v>9</v>
      </c>
      <c r="I9" s="15"/>
      <c r="J9" s="35">
        <v>14</v>
      </c>
    </row>
    <row r="10" spans="1:13" ht="63" customHeight="1" x14ac:dyDescent="0.25">
      <c r="A10" s="8" t="s">
        <v>8</v>
      </c>
      <c r="B10" s="65" t="s">
        <v>65</v>
      </c>
      <c r="C10" s="68"/>
      <c r="D10" s="68"/>
      <c r="E10" s="68"/>
      <c r="F10" s="68"/>
      <c r="G10" s="69"/>
      <c r="H10" s="15" t="s">
        <v>28</v>
      </c>
      <c r="I10" s="12" t="s">
        <v>30</v>
      </c>
      <c r="J10" s="33">
        <f>(J11/J13)*100</f>
        <v>0</v>
      </c>
    </row>
    <row r="11" spans="1:13" ht="36" customHeight="1" x14ac:dyDescent="0.25">
      <c r="A11" s="54" t="s">
        <v>37</v>
      </c>
      <c r="B11" s="42" t="s">
        <v>59</v>
      </c>
      <c r="C11" s="42"/>
      <c r="D11" s="42"/>
      <c r="E11" s="42"/>
      <c r="F11" s="42"/>
      <c r="G11" s="42"/>
      <c r="H11" s="45" t="s">
        <v>29</v>
      </c>
      <c r="I11" s="12"/>
      <c r="J11" s="39">
        <v>0</v>
      </c>
    </row>
    <row r="12" spans="1:13" ht="16.899999999999999" customHeight="1" x14ac:dyDescent="0.25">
      <c r="A12" s="55"/>
      <c r="B12" s="42"/>
      <c r="C12" s="42"/>
      <c r="D12" s="42"/>
      <c r="E12" s="42"/>
      <c r="F12" s="42"/>
      <c r="G12" s="42"/>
      <c r="H12" s="45"/>
      <c r="I12" s="14"/>
      <c r="J12" s="40"/>
    </row>
    <row r="13" spans="1:13" ht="37.5" customHeight="1" x14ac:dyDescent="0.25">
      <c r="A13" s="23" t="s">
        <v>45</v>
      </c>
      <c r="B13" s="49" t="s">
        <v>66</v>
      </c>
      <c r="C13" s="47"/>
      <c r="D13" s="47"/>
      <c r="E13" s="47"/>
      <c r="F13" s="47"/>
      <c r="G13" s="48"/>
      <c r="H13" s="15" t="s">
        <v>9</v>
      </c>
      <c r="I13" s="15"/>
      <c r="J13" s="35">
        <v>14</v>
      </c>
    </row>
    <row r="14" spans="1:13" ht="15.75" x14ac:dyDescent="0.25">
      <c r="A14" s="52" t="s">
        <v>10</v>
      </c>
      <c r="B14" s="74" t="s">
        <v>6</v>
      </c>
      <c r="C14" s="74"/>
      <c r="D14" s="74"/>
      <c r="E14" s="74"/>
      <c r="F14" s="74"/>
      <c r="G14" s="74"/>
      <c r="H14" s="45"/>
      <c r="I14" s="12"/>
      <c r="J14" s="39"/>
    </row>
    <row r="15" spans="1:13" ht="14.45" customHeight="1" x14ac:dyDescent="0.25">
      <c r="A15" s="73"/>
      <c r="B15" s="74"/>
      <c r="C15" s="74"/>
      <c r="D15" s="74"/>
      <c r="E15" s="74"/>
      <c r="F15" s="74"/>
      <c r="G15" s="74"/>
      <c r="H15" s="45"/>
      <c r="I15" s="14"/>
      <c r="J15" s="40"/>
    </row>
    <row r="16" spans="1:13" ht="144" customHeight="1" x14ac:dyDescent="0.25">
      <c r="A16" s="22" t="s">
        <v>11</v>
      </c>
      <c r="B16" s="49" t="s">
        <v>67</v>
      </c>
      <c r="C16" s="50"/>
      <c r="D16" s="50"/>
      <c r="E16" s="50"/>
      <c r="F16" s="50"/>
      <c r="G16" s="51"/>
      <c r="H16" s="15" t="s">
        <v>19</v>
      </c>
      <c r="I16" s="17" t="s">
        <v>20</v>
      </c>
      <c r="J16" s="18">
        <f>J17/J20</f>
        <v>0</v>
      </c>
    </row>
    <row r="17" spans="1:12" ht="15.75" x14ac:dyDescent="0.25">
      <c r="A17" s="52" t="s">
        <v>38</v>
      </c>
      <c r="B17" s="42" t="s">
        <v>60</v>
      </c>
      <c r="C17" s="42"/>
      <c r="D17" s="42"/>
      <c r="E17" s="42"/>
      <c r="F17" s="42"/>
      <c r="G17" s="42"/>
      <c r="H17" s="45" t="s">
        <v>32</v>
      </c>
      <c r="I17" s="12"/>
      <c r="J17" s="39">
        <v>0</v>
      </c>
    </row>
    <row r="18" spans="1:12" ht="15.75" x14ac:dyDescent="0.25">
      <c r="A18" s="44"/>
      <c r="B18" s="42"/>
      <c r="C18" s="42"/>
      <c r="D18" s="42"/>
      <c r="E18" s="42"/>
      <c r="F18" s="42"/>
      <c r="G18" s="42"/>
      <c r="H18" s="45"/>
      <c r="I18" s="18"/>
      <c r="J18" s="44"/>
    </row>
    <row r="19" spans="1:12" ht="129.6" customHeight="1" x14ac:dyDescent="0.25">
      <c r="A19" s="40"/>
      <c r="B19" s="42"/>
      <c r="C19" s="42"/>
      <c r="D19" s="42"/>
      <c r="E19" s="42"/>
      <c r="F19" s="42"/>
      <c r="G19" s="42"/>
      <c r="H19" s="45"/>
      <c r="I19" s="14"/>
      <c r="J19" s="40"/>
    </row>
    <row r="20" spans="1:12" ht="22.15" customHeight="1" x14ac:dyDescent="0.25">
      <c r="A20" s="16" t="s">
        <v>39</v>
      </c>
      <c r="B20" s="46" t="s">
        <v>7</v>
      </c>
      <c r="C20" s="47"/>
      <c r="D20" s="47"/>
      <c r="E20" s="47"/>
      <c r="F20" s="47"/>
      <c r="G20" s="48"/>
      <c r="H20" s="15" t="s">
        <v>12</v>
      </c>
      <c r="I20" s="15"/>
      <c r="J20" s="24">
        <v>1.6129</v>
      </c>
    </row>
    <row r="21" spans="1:12" ht="15.75" x14ac:dyDescent="0.25">
      <c r="A21" s="10" t="s">
        <v>13</v>
      </c>
      <c r="B21" s="41" t="s">
        <v>4</v>
      </c>
      <c r="C21" s="41"/>
      <c r="D21" s="41"/>
      <c r="E21" s="41"/>
      <c r="F21" s="41"/>
      <c r="G21" s="41"/>
      <c r="H21" s="20"/>
      <c r="I21" s="20"/>
      <c r="J21" s="21"/>
    </row>
    <row r="22" spans="1:12" ht="31.15" customHeight="1" x14ac:dyDescent="0.25">
      <c r="A22" s="16" t="s">
        <v>14</v>
      </c>
      <c r="B22" s="42" t="s">
        <v>68</v>
      </c>
      <c r="C22" s="43"/>
      <c r="D22" s="43"/>
      <c r="E22" s="43"/>
      <c r="F22" s="43"/>
      <c r="G22" s="43"/>
      <c r="H22" s="15" t="s">
        <v>21</v>
      </c>
      <c r="I22" s="15" t="s">
        <v>22</v>
      </c>
      <c r="J22" s="34">
        <f>(J24/J23)*100</f>
        <v>3.4907388560960722</v>
      </c>
    </row>
    <row r="23" spans="1:12" ht="24" customHeight="1" x14ac:dyDescent="0.25">
      <c r="A23" s="16" t="s">
        <v>41</v>
      </c>
      <c r="B23" s="46" t="s">
        <v>61</v>
      </c>
      <c r="C23" s="47"/>
      <c r="D23" s="47"/>
      <c r="E23" s="47"/>
      <c r="F23" s="47"/>
      <c r="G23" s="48"/>
      <c r="H23" s="15" t="s">
        <v>16</v>
      </c>
      <c r="I23" s="15"/>
      <c r="J23" s="35">
        <v>4913</v>
      </c>
    </row>
    <row r="24" spans="1:12" ht="35.450000000000003" customHeight="1" x14ac:dyDescent="0.25">
      <c r="A24" s="16" t="s">
        <v>42</v>
      </c>
      <c r="B24" s="49" t="s">
        <v>40</v>
      </c>
      <c r="C24" s="50"/>
      <c r="D24" s="50"/>
      <c r="E24" s="50"/>
      <c r="F24" s="50"/>
      <c r="G24" s="51"/>
      <c r="H24" s="15" t="s">
        <v>33</v>
      </c>
      <c r="I24" s="15"/>
      <c r="J24" s="15">
        <v>171.5</v>
      </c>
    </row>
    <row r="25" spans="1:12" ht="30.75" customHeight="1" x14ac:dyDescent="0.25">
      <c r="A25" s="16" t="s">
        <v>15</v>
      </c>
      <c r="B25" s="49" t="s">
        <v>69</v>
      </c>
      <c r="C25" s="50"/>
      <c r="D25" s="50"/>
      <c r="E25" s="50"/>
      <c r="F25" s="50"/>
      <c r="G25" s="51"/>
      <c r="H25" s="15" t="s">
        <v>23</v>
      </c>
      <c r="I25" s="15" t="s">
        <v>24</v>
      </c>
      <c r="J25" s="24">
        <f>J26/J27</f>
        <v>0.32764868715652351</v>
      </c>
    </row>
    <row r="26" spans="1:12" ht="30" customHeight="1" x14ac:dyDescent="0.25">
      <c r="A26" s="23" t="s">
        <v>43</v>
      </c>
      <c r="B26" s="49" t="s">
        <v>70</v>
      </c>
      <c r="C26" s="50"/>
      <c r="D26" s="50"/>
      <c r="E26" s="50"/>
      <c r="F26" s="50"/>
      <c r="G26" s="51"/>
      <c r="H26" s="15" t="s">
        <v>31</v>
      </c>
      <c r="I26" s="15"/>
      <c r="J26" s="24">
        <v>1609.7380000000001</v>
      </c>
    </row>
    <row r="27" spans="1:12" ht="17.45" customHeight="1" x14ac:dyDescent="0.25">
      <c r="A27" s="16" t="s">
        <v>44</v>
      </c>
      <c r="B27" s="49" t="s">
        <v>62</v>
      </c>
      <c r="C27" s="50"/>
      <c r="D27" s="50"/>
      <c r="E27" s="50"/>
      <c r="F27" s="50"/>
      <c r="G27" s="51"/>
      <c r="H27" s="15" t="s">
        <v>16</v>
      </c>
      <c r="I27" s="15"/>
      <c r="J27" s="15">
        <f>J23</f>
        <v>4913</v>
      </c>
    </row>
    <row r="28" spans="1:12" ht="15" customHeight="1" x14ac:dyDescent="0.3"/>
    <row r="29" spans="1:12" ht="14.45" x14ac:dyDescent="0.3">
      <c r="F29" s="37"/>
      <c r="G29" s="38"/>
      <c r="H29" s="38"/>
      <c r="I29" s="38"/>
      <c r="J29" s="38"/>
      <c r="K29" s="38"/>
      <c r="L29" s="38"/>
    </row>
  </sheetData>
  <mergeCells count="34">
    <mergeCell ref="A2:J2"/>
    <mergeCell ref="A11:A12"/>
    <mergeCell ref="B11:G12"/>
    <mergeCell ref="B13:G13"/>
    <mergeCell ref="B16:G16"/>
    <mergeCell ref="B4:G4"/>
    <mergeCell ref="B6:G6"/>
    <mergeCell ref="A7:A8"/>
    <mergeCell ref="B7:G8"/>
    <mergeCell ref="B9:G9"/>
    <mergeCell ref="J14:J15"/>
    <mergeCell ref="B10:G10"/>
    <mergeCell ref="H11:H12"/>
    <mergeCell ref="B5:G5"/>
    <mergeCell ref="A14:A15"/>
    <mergeCell ref="B14:G15"/>
    <mergeCell ref="A17:A19"/>
    <mergeCell ref="B17:G19"/>
    <mergeCell ref="B23:G23"/>
    <mergeCell ref="B24:G24"/>
    <mergeCell ref="B25:G25"/>
    <mergeCell ref="F29:L29"/>
    <mergeCell ref="I7:I8"/>
    <mergeCell ref="J11:J12"/>
    <mergeCell ref="H7:H8"/>
    <mergeCell ref="J7:J8"/>
    <mergeCell ref="B21:G21"/>
    <mergeCell ref="B22:G22"/>
    <mergeCell ref="J17:J19"/>
    <mergeCell ref="H14:H15"/>
    <mergeCell ref="B20:G20"/>
    <mergeCell ref="H17:H19"/>
    <mergeCell ref="B26:G26"/>
    <mergeCell ref="B27:G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9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15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6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15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6.44999999999999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30.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6.45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0.84150000000000003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0.6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14.851758045292016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13424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36">
        <v>1993.7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0.18768057210965436</v>
      </c>
    </row>
    <row r="27" spans="1:12" ht="19.149999999999999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24">
        <v>2519.424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13424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25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15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9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15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50.6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33.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2.15" customHeight="1" x14ac:dyDescent="0.25">
      <c r="A21" s="16" t="s">
        <v>39</v>
      </c>
      <c r="B21" s="46" t="s">
        <v>7</v>
      </c>
      <c r="C21" s="47"/>
      <c r="D21" s="47"/>
      <c r="E21" s="47"/>
      <c r="F21" s="47"/>
      <c r="G21" s="48"/>
      <c r="H21" s="16" t="s">
        <v>12</v>
      </c>
      <c r="I21" s="16"/>
      <c r="J21" s="24">
        <v>0.83799999999999997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3.6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0.85884893914369187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7871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67.599999999999994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0.23860640325244567</v>
      </c>
    </row>
    <row r="27" spans="1:12" ht="19.149999999999999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16">
        <v>1878.0709999999999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7871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1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9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15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6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15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50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33.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17.45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5.3999999999999999E-2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1.15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0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470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0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0.12080851063829788</v>
      </c>
    </row>
    <row r="27" spans="1:12" ht="19.149999999999999" customHeight="1" x14ac:dyDescent="0.25">
      <c r="A27" s="23" t="s">
        <v>43</v>
      </c>
      <c r="B27" s="49" t="s">
        <v>73</v>
      </c>
      <c r="C27" s="50"/>
      <c r="D27" s="50"/>
      <c r="E27" s="50"/>
      <c r="F27" s="50"/>
      <c r="G27" s="51"/>
      <c r="H27" s="16" t="s">
        <v>31</v>
      </c>
      <c r="I27" s="16"/>
      <c r="J27" s="24">
        <v>56.78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470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topLeftCell="D19" zoomScaleNormal="100" workbookViewId="0">
      <selection activeCell="O26" sqref="O26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f>'Кот 1'!J7:J8+'Кот 2'!J8:J9+'Кот 3'!J8:J9+'Кот 4'!J8:J9+'Кот 5'!J8:J9+'Кот 6'!J8:J9+'Кот 9'!J8:J9+'Кот 12'!J8:J9+'Кот 13'!J8:J9+'Кот 17'!J8:J9+'Кот 19'!J8:J9</f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16">
        <f>'Кот 1'!J9+'Кот 2'!J10+'Кот 3'!J10+'Кот 4'!J10+'Кот 5'!J10+'Кот 6'!J10+'Кот 9'!J10+'Кот 12'!J10+'Кот 13'!J10+'Кот 17'!J10+'Кот 19'!J10</f>
        <v>160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0.625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f>'Кот 1'!J11:J12+'Кот 2'!J12:J13+'Кот 3'!J12:J13+'Кот 4'!J12:J13+'Кот 5'!J12:J13+'Кот 6'!J12:J13+'Кот 9'!J12:J13+'Кот 12'!J12:J13+'Кот 13'!J12:J13+'Кот 17'!J12:J13+'Кот 19'!J12:J13</f>
        <v>1</v>
      </c>
    </row>
    <row r="13" spans="1:13" ht="19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16">
        <f>'Кот 1'!J13+'Кот 2'!J14+'Кот 3'!J14+'Кот 4'!J14+'Кот 5'!J14+'Кот 6'!J14+'Кот 9'!J14+'Кот 12'!J14+'Кот 13'!J14+'Кот 17'!J14+'Кот 19'!J14</f>
        <v>160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2.9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35.6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2.15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16">
        <f>'Кот 1'!J20+'Кот 2'!J21+'Кот 3'!J21+'Кот 4'!J21+'Кот 5'!J21+'Кот 6'!J21+'Кот 9'!J21+'Кот 10 Т_с '!J21+'Кот 12'!J21+'Кот 13'!J21+'Кот 17'!J21+'Кот 19'!J21</f>
        <v>18.655999999999999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7.15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7.5673862341452001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f>'Кот 1'!J23+'Кот 2'!J24+'Кот 3'!J24+'Кот 4'!J24+'Кот 5'!J24+'Кот 6'!J24+'Кот 9'!J24+'Кот 12'!J24+'Кот 13'!J24+'Кот 17'!J24+'Кот 19'!J24+'Кот 10 Т_с '!J24</f>
        <v>187798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f>'Кот 1'!J24+'Кот 2'!J25+'Кот 3'!J25+'Кот 4'!J25+'Кот 5'!J25+'Кот 6'!J25+'Кот 9'!J25+'Кот 10 Т_с '!J25+'Кот 12'!J25+'Кот 13'!J25+'Кот 17'!J25+'Кот 19'!J25</f>
        <v>14211.400000000001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0.16931958327564722</v>
      </c>
    </row>
    <row r="27" spans="1:12" ht="19.149999999999999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24">
        <f>'Кот 1'!J26+'Кот 2'!J27+'Кот 3'!J27+'Кот 4'!J27+'Кот 5'!J27+'Кот 6'!J27+'Кот 9'!J27+'Кот 12'!J27+'Кот 13'!J27+'Кот 17'!J27+'Кот 19'!J27+'Кот 10 Т_с '!J27</f>
        <v>31797.879099999998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'Кот 1'!J27+'Кот 2'!J28+'Кот 3'!J28+'Кот 4'!J28+'Кот 5'!J28+'Кот 6'!J28+'Кот 9'!J28+'Кот 12'!J28+'Кот 13'!J28+'Кот 17'!J28+'Кот 19'!J28+'Кот 10 Т_с '!J28</f>
        <v>187798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22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>
        <v>0</v>
      </c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14</v>
      </c>
    </row>
    <row r="11" spans="1:13" ht="63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2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14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8.15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33.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4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0.24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6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0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4692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36">
        <v>0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0.22190814151747656</v>
      </c>
    </row>
    <row r="27" spans="1:12" ht="25.15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24">
        <v>1041.193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4692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1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22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15</v>
      </c>
    </row>
    <row r="11" spans="1:13" ht="63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6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15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5.15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27.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6.45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1.6819999999999999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7.9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0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15527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0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0.2173295549687641</v>
      </c>
    </row>
    <row r="27" spans="1:12" ht="19.149999999999999" customHeight="1" x14ac:dyDescent="0.25">
      <c r="A27" s="23" t="s">
        <v>43</v>
      </c>
      <c r="B27" s="49" t="s">
        <v>73</v>
      </c>
      <c r="C27" s="50"/>
      <c r="D27" s="50"/>
      <c r="E27" s="50"/>
      <c r="F27" s="50"/>
      <c r="G27" s="51"/>
      <c r="H27" s="16" t="s">
        <v>31</v>
      </c>
      <c r="I27" s="16"/>
      <c r="J27" s="24">
        <v>3374.4760000000001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15527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1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9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14</v>
      </c>
    </row>
    <row r="11" spans="1:13" ht="63.6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6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14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4.6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29.6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4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3.5179999999999998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2.450000000000003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12.591367085458391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40195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5061.1000000000004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0.15240318447568105</v>
      </c>
    </row>
    <row r="27" spans="1:12" ht="26.45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24">
        <v>6125.8459999999995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40195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25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34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14</v>
      </c>
    </row>
    <row r="11" spans="1:13" ht="66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5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14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1.6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33.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2.15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3.0505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0.6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9.9178662150719727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35430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3513.9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0.16886735817104151</v>
      </c>
    </row>
    <row r="27" spans="1:12" ht="28.9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24">
        <v>5982.9705000000004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35430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22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14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7.1428571428571423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1</v>
      </c>
    </row>
    <row r="13" spans="1:13" ht="16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14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4.6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28.44999999999999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1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1.5381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7.15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6.621391575210982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27609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1828.1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9.8975370350248101E-2</v>
      </c>
    </row>
    <row r="27" spans="1:12" ht="23.45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16" t="s">
        <v>31</v>
      </c>
      <c r="I27" s="16"/>
      <c r="J27" s="24">
        <v>2732.6109999999999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27609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9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15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5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15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7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29.6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4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2.5739999999999998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1.15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7.5066704783685916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20988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1575.5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0.14663364779874213</v>
      </c>
    </row>
    <row r="27" spans="1:12" ht="19.149999999999999" customHeight="1" x14ac:dyDescent="0.25">
      <c r="A27" s="23" t="s">
        <v>43</v>
      </c>
      <c r="B27" s="49" t="s">
        <v>73</v>
      </c>
      <c r="C27" s="50"/>
      <c r="D27" s="50"/>
      <c r="E27" s="50"/>
      <c r="F27" s="50"/>
      <c r="G27" s="51"/>
      <c r="H27" s="16" t="s">
        <v>31</v>
      </c>
      <c r="I27" s="16"/>
      <c r="J27" s="24">
        <v>3077.547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20988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1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9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25"/>
      <c r="L3" s="25"/>
      <c r="M3" s="25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30" t="s">
        <v>1</v>
      </c>
      <c r="B7" s="49" t="s">
        <v>71</v>
      </c>
      <c r="C7" s="50"/>
      <c r="D7" s="50"/>
      <c r="E7" s="50"/>
      <c r="F7" s="50"/>
      <c r="G7" s="51"/>
      <c r="H7" s="27" t="s">
        <v>25</v>
      </c>
      <c r="I7" s="27" t="s">
        <v>26</v>
      </c>
      <c r="J7" s="33"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26" t="s">
        <v>36</v>
      </c>
      <c r="B10" s="65" t="s">
        <v>72</v>
      </c>
      <c r="C10" s="66"/>
      <c r="D10" s="66"/>
      <c r="E10" s="66"/>
      <c r="F10" s="66"/>
      <c r="G10" s="67"/>
      <c r="H10" s="29" t="s">
        <v>9</v>
      </c>
      <c r="I10" s="29"/>
      <c r="J10" s="29">
        <v>0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29" t="s">
        <v>28</v>
      </c>
      <c r="I11" s="27" t="s">
        <v>30</v>
      </c>
      <c r="J11" s="33"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27"/>
      <c r="J12" s="39">
        <v>0</v>
      </c>
    </row>
    <row r="13" spans="1:13" ht="16.899999999999999" customHeight="1" x14ac:dyDescent="0.25">
      <c r="A13" s="55"/>
      <c r="B13" s="42"/>
      <c r="C13" s="42"/>
      <c r="D13" s="42"/>
      <c r="E13" s="42"/>
      <c r="F13" s="42"/>
      <c r="G13" s="42"/>
      <c r="H13" s="45"/>
      <c r="I13" s="28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29" t="s">
        <v>9</v>
      </c>
      <c r="I14" s="29"/>
      <c r="J14" s="29">
        <v>0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27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28"/>
      <c r="J16" s="40"/>
    </row>
    <row r="17" spans="1:12" ht="151.9" customHeight="1" x14ac:dyDescent="0.25">
      <c r="A17" s="31" t="s">
        <v>11</v>
      </c>
      <c r="B17" s="49" t="s">
        <v>67</v>
      </c>
      <c r="C17" s="50"/>
      <c r="D17" s="50"/>
      <c r="E17" s="50"/>
      <c r="F17" s="50"/>
      <c r="G17" s="51"/>
      <c r="H17" s="29" t="s">
        <v>19</v>
      </c>
      <c r="I17" s="17" t="s">
        <v>20</v>
      </c>
      <c r="J17" s="32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27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32"/>
      <c r="J19" s="44"/>
    </row>
    <row r="20" spans="1:12" ht="128.44999999999999" customHeight="1" x14ac:dyDescent="0.25">
      <c r="A20" s="40"/>
      <c r="B20" s="42"/>
      <c r="C20" s="42"/>
      <c r="D20" s="42"/>
      <c r="E20" s="42"/>
      <c r="F20" s="42"/>
      <c r="G20" s="42"/>
      <c r="H20" s="45"/>
      <c r="I20" s="28"/>
      <c r="J20" s="40"/>
    </row>
    <row r="21" spans="1:12" ht="22.15" customHeight="1" x14ac:dyDescent="0.25">
      <c r="A21" s="29" t="s">
        <v>39</v>
      </c>
      <c r="B21" s="46" t="s">
        <v>63</v>
      </c>
      <c r="C21" s="47"/>
      <c r="D21" s="47"/>
      <c r="E21" s="47"/>
      <c r="F21" s="47"/>
      <c r="G21" s="48"/>
      <c r="H21" s="29" t="s">
        <v>12</v>
      </c>
      <c r="I21" s="29"/>
      <c r="J21" s="24">
        <v>1.5640000000000001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5.450000000000003" customHeight="1" x14ac:dyDescent="0.25">
      <c r="A23" s="29" t="s">
        <v>14</v>
      </c>
      <c r="B23" s="42" t="s">
        <v>68</v>
      </c>
      <c r="C23" s="43"/>
      <c r="D23" s="43"/>
      <c r="E23" s="43"/>
      <c r="F23" s="43"/>
      <c r="G23" s="43"/>
      <c r="H23" s="29" t="s">
        <v>21</v>
      </c>
      <c r="I23" s="29" t="s">
        <v>22</v>
      </c>
      <c r="J23" s="34">
        <f>(J25/J24)*100</f>
        <v>0</v>
      </c>
    </row>
    <row r="24" spans="1:12" ht="24" customHeight="1" x14ac:dyDescent="0.25">
      <c r="A24" s="29" t="s">
        <v>41</v>
      </c>
      <c r="B24" s="46" t="s">
        <v>61</v>
      </c>
      <c r="C24" s="47"/>
      <c r="D24" s="47"/>
      <c r="E24" s="47"/>
      <c r="F24" s="47"/>
      <c r="G24" s="48"/>
      <c r="H24" s="29" t="s">
        <v>16</v>
      </c>
      <c r="I24" s="29"/>
      <c r="J24" s="29">
        <v>12627</v>
      </c>
    </row>
    <row r="25" spans="1:12" ht="38.25" customHeight="1" x14ac:dyDescent="0.25">
      <c r="A25" s="29" t="s">
        <v>42</v>
      </c>
      <c r="B25" s="42" t="s">
        <v>40</v>
      </c>
      <c r="C25" s="42"/>
      <c r="D25" s="42"/>
      <c r="E25" s="42"/>
      <c r="F25" s="42"/>
      <c r="G25" s="42"/>
      <c r="H25" s="29" t="s">
        <v>33</v>
      </c>
      <c r="I25" s="29"/>
      <c r="J25" s="29">
        <v>0</v>
      </c>
    </row>
    <row r="26" spans="1:12" ht="30.75" customHeight="1" x14ac:dyDescent="0.25">
      <c r="A26" s="29" t="s">
        <v>15</v>
      </c>
      <c r="B26" s="49" t="s">
        <v>69</v>
      </c>
      <c r="C26" s="50"/>
      <c r="D26" s="50"/>
      <c r="E26" s="50"/>
      <c r="F26" s="50"/>
      <c r="G26" s="51"/>
      <c r="H26" s="29" t="s">
        <v>23</v>
      </c>
      <c r="I26" s="29" t="s">
        <v>24</v>
      </c>
      <c r="J26" s="24">
        <f>J27/J28</f>
        <v>0.19980657321612419</v>
      </c>
    </row>
    <row r="27" spans="1:12" ht="25.9" customHeight="1" x14ac:dyDescent="0.25">
      <c r="A27" s="23" t="s">
        <v>43</v>
      </c>
      <c r="B27" s="49" t="s">
        <v>70</v>
      </c>
      <c r="C27" s="50"/>
      <c r="D27" s="50"/>
      <c r="E27" s="50"/>
      <c r="F27" s="50"/>
      <c r="G27" s="51"/>
      <c r="H27" s="29" t="s">
        <v>31</v>
      </c>
      <c r="I27" s="29"/>
      <c r="J27" s="24">
        <v>2522.9576000000002</v>
      </c>
    </row>
    <row r="28" spans="1:12" ht="17.45" customHeight="1" x14ac:dyDescent="0.25">
      <c r="A28" s="29" t="s">
        <v>44</v>
      </c>
      <c r="B28" s="49" t="s">
        <v>62</v>
      </c>
      <c r="C28" s="50"/>
      <c r="D28" s="50"/>
      <c r="E28" s="50"/>
      <c r="F28" s="50"/>
      <c r="G28" s="51"/>
      <c r="H28" s="29" t="s">
        <v>16</v>
      </c>
      <c r="I28" s="29"/>
      <c r="J28" s="29">
        <f>J24</f>
        <v>12627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B22:G22"/>
    <mergeCell ref="F30:L30"/>
    <mergeCell ref="B23:G23"/>
    <mergeCell ref="B24:G24"/>
    <mergeCell ref="B25:G25"/>
    <mergeCell ref="B26:G26"/>
    <mergeCell ref="B27:G27"/>
    <mergeCell ref="B28:G28"/>
    <mergeCell ref="A18:A20"/>
    <mergeCell ref="B18:G20"/>
    <mergeCell ref="H18:H20"/>
    <mergeCell ref="J18:J20"/>
    <mergeCell ref="B21:G21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3:J3"/>
    <mergeCell ref="B5:G5"/>
    <mergeCell ref="B6:G6"/>
    <mergeCell ref="B7:G7"/>
    <mergeCell ref="A8:A9"/>
    <mergeCell ref="B8:G9"/>
    <mergeCell ref="H8:H9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1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9" zoomScaleNormal="100" workbookViewId="0">
      <selection activeCell="F31" sqref="F31"/>
    </sheetView>
  </sheetViews>
  <sheetFormatPr defaultRowHeight="15" x14ac:dyDescent="0.25"/>
  <cols>
    <col min="1" max="1" width="11" bestFit="1" customWidth="1"/>
    <col min="7" max="7" width="41.140625" customWidth="1"/>
    <col min="8" max="8" width="15.7109375" customWidth="1"/>
    <col min="9" max="9" width="16.7109375" customWidth="1"/>
    <col min="10" max="10" width="15" customWidth="1"/>
  </cols>
  <sheetData>
    <row r="2" spans="1:13" ht="15.6" customHeight="1" x14ac:dyDescent="0.3"/>
    <row r="3" spans="1:13" ht="33" customHeight="1" x14ac:dyDescent="0.25">
      <c r="A3" s="53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</row>
    <row r="5" spans="1:13" ht="31.5" x14ac:dyDescent="0.25">
      <c r="A5" s="2" t="s">
        <v>2</v>
      </c>
      <c r="B5" s="56" t="s">
        <v>3</v>
      </c>
      <c r="C5" s="57"/>
      <c r="D5" s="57"/>
      <c r="E5" s="57"/>
      <c r="F5" s="57"/>
      <c r="G5" s="58"/>
      <c r="H5" s="3" t="s">
        <v>17</v>
      </c>
      <c r="I5" s="2" t="s">
        <v>18</v>
      </c>
      <c r="J5" s="3" t="s">
        <v>74</v>
      </c>
    </row>
    <row r="6" spans="1:13" ht="17.25" customHeight="1" x14ac:dyDescent="0.25">
      <c r="A6" s="9" t="s">
        <v>0</v>
      </c>
      <c r="B6" s="70" t="s">
        <v>5</v>
      </c>
      <c r="C6" s="71"/>
      <c r="D6" s="71"/>
      <c r="E6" s="71"/>
      <c r="F6" s="71"/>
      <c r="G6" s="72"/>
      <c r="H6" s="5"/>
      <c r="I6" s="5"/>
      <c r="J6" s="6"/>
    </row>
    <row r="7" spans="1:13" ht="48.75" customHeight="1" x14ac:dyDescent="0.25">
      <c r="A7" s="7" t="s">
        <v>1</v>
      </c>
      <c r="B7" s="49" t="s">
        <v>71</v>
      </c>
      <c r="C7" s="50"/>
      <c r="D7" s="50"/>
      <c r="E7" s="50"/>
      <c r="F7" s="50"/>
      <c r="G7" s="51"/>
      <c r="H7" s="13" t="s">
        <v>25</v>
      </c>
      <c r="I7" s="13" t="s">
        <v>26</v>
      </c>
      <c r="J7" s="33">
        <f>J8/J10</f>
        <v>0</v>
      </c>
    </row>
    <row r="8" spans="1:13" ht="30.75" customHeight="1" x14ac:dyDescent="0.25">
      <c r="A8" s="54" t="s">
        <v>35</v>
      </c>
      <c r="B8" s="59" t="s">
        <v>58</v>
      </c>
      <c r="C8" s="60"/>
      <c r="D8" s="60"/>
      <c r="E8" s="60"/>
      <c r="F8" s="60"/>
      <c r="G8" s="61"/>
      <c r="H8" s="39" t="s">
        <v>27</v>
      </c>
      <c r="I8" s="39"/>
      <c r="J8" s="39">
        <v>0</v>
      </c>
    </row>
    <row r="9" spans="1:13" ht="20.45" customHeight="1" x14ac:dyDescent="0.25">
      <c r="A9" s="55"/>
      <c r="B9" s="62"/>
      <c r="C9" s="63"/>
      <c r="D9" s="63"/>
      <c r="E9" s="63"/>
      <c r="F9" s="63"/>
      <c r="G9" s="64"/>
      <c r="H9" s="40"/>
      <c r="I9" s="40"/>
      <c r="J9" s="40"/>
    </row>
    <row r="10" spans="1:13" ht="18.600000000000001" customHeight="1" x14ac:dyDescent="0.25">
      <c r="A10" s="11" t="s">
        <v>36</v>
      </c>
      <c r="B10" s="65" t="s">
        <v>72</v>
      </c>
      <c r="C10" s="66"/>
      <c r="D10" s="66"/>
      <c r="E10" s="66"/>
      <c r="F10" s="66"/>
      <c r="G10" s="67"/>
      <c r="H10" s="16" t="s">
        <v>9</v>
      </c>
      <c r="I10" s="16"/>
      <c r="J10" s="35">
        <v>15</v>
      </c>
    </row>
    <row r="11" spans="1:13" ht="62.45" customHeight="1" x14ac:dyDescent="0.25">
      <c r="A11" s="8" t="s">
        <v>8</v>
      </c>
      <c r="B11" s="65" t="s">
        <v>65</v>
      </c>
      <c r="C11" s="68"/>
      <c r="D11" s="68"/>
      <c r="E11" s="68"/>
      <c r="F11" s="68"/>
      <c r="G11" s="69"/>
      <c r="H11" s="16" t="s">
        <v>28</v>
      </c>
      <c r="I11" s="13" t="s">
        <v>30</v>
      </c>
      <c r="J11" s="33">
        <f>(J12/J14)*100</f>
        <v>0</v>
      </c>
    </row>
    <row r="12" spans="1:13" ht="36" customHeight="1" x14ac:dyDescent="0.25">
      <c r="A12" s="54" t="s">
        <v>37</v>
      </c>
      <c r="B12" s="42" t="s">
        <v>59</v>
      </c>
      <c r="C12" s="42"/>
      <c r="D12" s="42"/>
      <c r="E12" s="42"/>
      <c r="F12" s="42"/>
      <c r="G12" s="42"/>
      <c r="H12" s="45" t="s">
        <v>29</v>
      </c>
      <c r="I12" s="13"/>
      <c r="J12" s="39">
        <v>0</v>
      </c>
    </row>
    <row r="13" spans="1:13" ht="15" customHeight="1" x14ac:dyDescent="0.25">
      <c r="A13" s="55"/>
      <c r="B13" s="42"/>
      <c r="C13" s="42"/>
      <c r="D13" s="42"/>
      <c r="E13" s="42"/>
      <c r="F13" s="42"/>
      <c r="G13" s="42"/>
      <c r="H13" s="45"/>
      <c r="I13" s="14"/>
      <c r="J13" s="40"/>
    </row>
    <row r="14" spans="1:13" ht="37.5" customHeight="1" x14ac:dyDescent="0.25">
      <c r="A14" s="23" t="s">
        <v>45</v>
      </c>
      <c r="B14" s="49" t="s">
        <v>66</v>
      </c>
      <c r="C14" s="47"/>
      <c r="D14" s="47"/>
      <c r="E14" s="47"/>
      <c r="F14" s="47"/>
      <c r="G14" s="48"/>
      <c r="H14" s="16" t="s">
        <v>9</v>
      </c>
      <c r="I14" s="16"/>
      <c r="J14" s="35">
        <v>15</v>
      </c>
    </row>
    <row r="15" spans="1:13" ht="15.75" x14ac:dyDescent="0.25">
      <c r="A15" s="52" t="s">
        <v>10</v>
      </c>
      <c r="B15" s="74" t="s">
        <v>6</v>
      </c>
      <c r="C15" s="74"/>
      <c r="D15" s="74"/>
      <c r="E15" s="74"/>
      <c r="F15" s="74"/>
      <c r="G15" s="74"/>
      <c r="H15" s="45"/>
      <c r="I15" s="13"/>
      <c r="J15" s="39"/>
    </row>
    <row r="16" spans="1:13" ht="14.45" customHeight="1" x14ac:dyDescent="0.25">
      <c r="A16" s="73"/>
      <c r="B16" s="74"/>
      <c r="C16" s="74"/>
      <c r="D16" s="74"/>
      <c r="E16" s="74"/>
      <c r="F16" s="74"/>
      <c r="G16" s="74"/>
      <c r="H16" s="45"/>
      <c r="I16" s="14"/>
      <c r="J16" s="40"/>
    </row>
    <row r="17" spans="1:12" ht="147.6" customHeight="1" x14ac:dyDescent="0.25">
      <c r="A17" s="22" t="s">
        <v>11</v>
      </c>
      <c r="B17" s="49" t="s">
        <v>67</v>
      </c>
      <c r="C17" s="50"/>
      <c r="D17" s="50"/>
      <c r="E17" s="50"/>
      <c r="F17" s="50"/>
      <c r="G17" s="51"/>
      <c r="H17" s="16" t="s">
        <v>19</v>
      </c>
      <c r="I17" s="17" t="s">
        <v>20</v>
      </c>
      <c r="J17" s="19">
        <f>J18/J21</f>
        <v>0</v>
      </c>
    </row>
    <row r="18" spans="1:12" ht="15.75" x14ac:dyDescent="0.25">
      <c r="A18" s="52" t="s">
        <v>38</v>
      </c>
      <c r="B18" s="42" t="s">
        <v>60</v>
      </c>
      <c r="C18" s="42"/>
      <c r="D18" s="42"/>
      <c r="E18" s="42"/>
      <c r="F18" s="42"/>
      <c r="G18" s="42"/>
      <c r="H18" s="45" t="s">
        <v>32</v>
      </c>
      <c r="I18" s="13"/>
      <c r="J18" s="39">
        <v>0</v>
      </c>
    </row>
    <row r="19" spans="1:12" ht="15.75" x14ac:dyDescent="0.25">
      <c r="A19" s="44"/>
      <c r="B19" s="42"/>
      <c r="C19" s="42"/>
      <c r="D19" s="42"/>
      <c r="E19" s="42"/>
      <c r="F19" s="42"/>
      <c r="G19" s="42"/>
      <c r="H19" s="45"/>
      <c r="I19" s="19"/>
      <c r="J19" s="44"/>
    </row>
    <row r="20" spans="1:12" ht="129.6" customHeight="1" x14ac:dyDescent="0.25">
      <c r="A20" s="40"/>
      <c r="B20" s="42"/>
      <c r="C20" s="42"/>
      <c r="D20" s="42"/>
      <c r="E20" s="42"/>
      <c r="F20" s="42"/>
      <c r="G20" s="42"/>
      <c r="H20" s="45"/>
      <c r="I20" s="14"/>
      <c r="J20" s="40"/>
    </row>
    <row r="21" spans="1:12" ht="22.15" customHeight="1" x14ac:dyDescent="0.25">
      <c r="A21" s="16" t="s">
        <v>39</v>
      </c>
      <c r="B21" s="46" t="s">
        <v>63</v>
      </c>
      <c r="C21" s="47"/>
      <c r="D21" s="47"/>
      <c r="E21" s="47"/>
      <c r="F21" s="47"/>
      <c r="G21" s="48"/>
      <c r="H21" s="16" t="s">
        <v>12</v>
      </c>
      <c r="I21" s="16"/>
      <c r="J21" s="24">
        <v>1.143</v>
      </c>
    </row>
    <row r="22" spans="1:12" ht="15.75" x14ac:dyDescent="0.25">
      <c r="A22" s="10" t="s">
        <v>13</v>
      </c>
      <c r="B22" s="41" t="s">
        <v>4</v>
      </c>
      <c r="C22" s="41"/>
      <c r="D22" s="41"/>
      <c r="E22" s="41"/>
      <c r="F22" s="41"/>
      <c r="G22" s="41"/>
      <c r="H22" s="20"/>
      <c r="I22" s="20"/>
      <c r="J22" s="21"/>
    </row>
    <row r="23" spans="1:12" ht="34.9" customHeight="1" x14ac:dyDescent="0.25">
      <c r="A23" s="16" t="s">
        <v>14</v>
      </c>
      <c r="B23" s="42" t="s">
        <v>68</v>
      </c>
      <c r="C23" s="43"/>
      <c r="D23" s="43"/>
      <c r="E23" s="43"/>
      <c r="F23" s="43"/>
      <c r="G23" s="43"/>
      <c r="H23" s="16" t="s">
        <v>21</v>
      </c>
      <c r="I23" s="16" t="s">
        <v>22</v>
      </c>
      <c r="J23" s="34">
        <f>(J25/J24)*100</f>
        <v>0</v>
      </c>
    </row>
    <row r="24" spans="1:12" ht="24" customHeight="1" x14ac:dyDescent="0.25">
      <c r="A24" s="16" t="s">
        <v>41</v>
      </c>
      <c r="B24" s="46" t="s">
        <v>61</v>
      </c>
      <c r="C24" s="47"/>
      <c r="D24" s="47"/>
      <c r="E24" s="47"/>
      <c r="F24" s="47"/>
      <c r="G24" s="48"/>
      <c r="H24" s="16" t="s">
        <v>16</v>
      </c>
      <c r="I24" s="16"/>
      <c r="J24" s="16">
        <v>4052</v>
      </c>
    </row>
    <row r="25" spans="1:12" ht="38.25" customHeight="1" x14ac:dyDescent="0.25">
      <c r="A25" s="16" t="s">
        <v>42</v>
      </c>
      <c r="B25" s="42" t="s">
        <v>40</v>
      </c>
      <c r="C25" s="42"/>
      <c r="D25" s="42"/>
      <c r="E25" s="42"/>
      <c r="F25" s="42"/>
      <c r="G25" s="42"/>
      <c r="H25" s="16" t="s">
        <v>33</v>
      </c>
      <c r="I25" s="16"/>
      <c r="J25" s="16">
        <v>0</v>
      </c>
    </row>
    <row r="26" spans="1:12" ht="30.75" customHeight="1" x14ac:dyDescent="0.25">
      <c r="A26" s="16" t="s">
        <v>15</v>
      </c>
      <c r="B26" s="49" t="s">
        <v>69</v>
      </c>
      <c r="C26" s="50"/>
      <c r="D26" s="50"/>
      <c r="E26" s="50"/>
      <c r="F26" s="50"/>
      <c r="G26" s="51"/>
      <c r="H26" s="16" t="s">
        <v>23</v>
      </c>
      <c r="I26" s="16" t="s">
        <v>24</v>
      </c>
      <c r="J26" s="24">
        <f>J27/J28</f>
        <v>0.21625493583415598</v>
      </c>
    </row>
    <row r="27" spans="1:12" ht="19.149999999999999" customHeight="1" x14ac:dyDescent="0.25">
      <c r="A27" s="23" t="s">
        <v>43</v>
      </c>
      <c r="B27" s="49" t="s">
        <v>73</v>
      </c>
      <c r="C27" s="50"/>
      <c r="D27" s="50"/>
      <c r="E27" s="50"/>
      <c r="F27" s="50"/>
      <c r="G27" s="51"/>
      <c r="H27" s="16" t="s">
        <v>31</v>
      </c>
      <c r="I27" s="16"/>
      <c r="J27" s="24">
        <v>876.26499999999999</v>
      </c>
    </row>
    <row r="28" spans="1:12" ht="17.45" customHeight="1" x14ac:dyDescent="0.25">
      <c r="A28" s="16" t="s">
        <v>44</v>
      </c>
      <c r="B28" s="49" t="s">
        <v>62</v>
      </c>
      <c r="C28" s="50"/>
      <c r="D28" s="50"/>
      <c r="E28" s="50"/>
      <c r="F28" s="50"/>
      <c r="G28" s="51"/>
      <c r="H28" s="16" t="s">
        <v>16</v>
      </c>
      <c r="I28" s="16"/>
      <c r="J28" s="16">
        <f>J24</f>
        <v>4052</v>
      </c>
    </row>
    <row r="29" spans="1:12" ht="15" customHeight="1" x14ac:dyDescent="0.3"/>
    <row r="30" spans="1:12" ht="14.45" x14ac:dyDescent="0.3">
      <c r="F30" s="37"/>
      <c r="G30" s="38"/>
      <c r="H30" s="38"/>
      <c r="I30" s="38"/>
      <c r="J30" s="38"/>
      <c r="K30" s="38"/>
      <c r="L30" s="38"/>
    </row>
  </sheetData>
  <mergeCells count="34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F30:L30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Кот 1</vt:lpstr>
      <vt:lpstr>Кот 2</vt:lpstr>
      <vt:lpstr>Кот 3</vt:lpstr>
      <vt:lpstr>Кот 4</vt:lpstr>
      <vt:lpstr>Кот 5</vt:lpstr>
      <vt:lpstr>Кот 6</vt:lpstr>
      <vt:lpstr>Кот 9</vt:lpstr>
      <vt:lpstr>Кот 10 Т_с </vt:lpstr>
      <vt:lpstr>Кот 12</vt:lpstr>
      <vt:lpstr>Кот 13</vt:lpstr>
      <vt:lpstr>Кот 17</vt:lpstr>
      <vt:lpstr>Кот 19</vt:lpstr>
      <vt:lpstr>Свод по газовым кот</vt:lpstr>
      <vt:lpstr>'Кот 1'!Область_печати</vt:lpstr>
      <vt:lpstr>'Кот 10 Т_с '!Область_печати</vt:lpstr>
      <vt:lpstr>'Кот 12'!Область_печати</vt:lpstr>
      <vt:lpstr>'Кот 13'!Область_печати</vt:lpstr>
      <vt:lpstr>'Кот 17'!Область_печати</vt:lpstr>
      <vt:lpstr>'Кот 19'!Область_печати</vt:lpstr>
      <vt:lpstr>'Кот 2'!Область_печати</vt:lpstr>
      <vt:lpstr>'Кот 3'!Область_печати</vt:lpstr>
      <vt:lpstr>'Кот 4'!Область_печати</vt:lpstr>
      <vt:lpstr>'Кот 5'!Область_печати</vt:lpstr>
      <vt:lpstr>'Кот 6'!Область_печати</vt:lpstr>
      <vt:lpstr>'Кот 9'!Область_печати</vt:lpstr>
      <vt:lpstr>'Свод по газовым кот'!Область_печати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2023-02-01T02:27:35Z</cp:lastPrinted>
  <dcterms:created xsi:type="dcterms:W3CDTF">2017-02-17T08:09:16Z</dcterms:created>
  <dcterms:modified xsi:type="dcterms:W3CDTF">2023-02-01T02:28:08Z</dcterms:modified>
</cp:coreProperties>
</file>