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2" windowWidth="15456" windowHeight="11700"/>
  </bookViews>
  <sheets>
    <sheet name="ТП 1" sheetId="2" r:id="rId1"/>
    <sheet name="ТП 2" sheetId="3" r:id="rId2"/>
    <sheet name="ТП 3" sheetId="4" r:id="rId3"/>
    <sheet name="ТП 7" sheetId="5" r:id="rId4"/>
    <sheet name="ТП 8" sheetId="6" r:id="rId5"/>
    <sheet name="Свод по тепловым пунктам" sheetId="14" r:id="rId6"/>
  </sheets>
  <definedNames>
    <definedName name="_xlnm.Print_Area" localSheetId="5">'Свод по тепловым пунктам'!$A$1:$J$29</definedName>
    <definedName name="_xlnm.Print_Area" localSheetId="0">'ТП 1'!$A$1:$J$29</definedName>
    <definedName name="_xlnm.Print_Area" localSheetId="1">'ТП 2'!$A$1:$J$29</definedName>
    <definedName name="_xlnm.Print_Area" localSheetId="2">'ТП 3'!$A$1:$J$29</definedName>
    <definedName name="_xlnm.Print_Area" localSheetId="3">'ТП 7'!$A$1:$J$29</definedName>
    <definedName name="_xlnm.Print_Area" localSheetId="4">'ТП 8'!$A$1:$J$29</definedName>
  </definedNames>
  <calcPr calcId="144525"/>
</workbook>
</file>

<file path=xl/calcChain.xml><?xml version="1.0" encoding="utf-8"?>
<calcChain xmlns="http://schemas.openxmlformats.org/spreadsheetml/2006/main">
  <c r="J27" i="14" l="1"/>
  <c r="J25" i="14"/>
  <c r="J24" i="14"/>
  <c r="J21" i="14"/>
  <c r="J14" i="14"/>
  <c r="J12" i="14"/>
  <c r="J8" i="14"/>
  <c r="J10" i="14"/>
  <c r="J28" i="5"/>
  <c r="J28" i="4"/>
  <c r="J28" i="3"/>
  <c r="J28" i="2"/>
  <c r="J11" i="14" l="1"/>
  <c r="J23" i="14"/>
  <c r="J17" i="14"/>
  <c r="J7" i="14"/>
  <c r="J28" i="6"/>
  <c r="J26" i="6" s="1"/>
  <c r="J23" i="6"/>
  <c r="J17" i="6"/>
  <c r="J11" i="6"/>
  <c r="J7" i="6"/>
  <c r="J26" i="5"/>
  <c r="J23" i="5"/>
  <c r="J17" i="5"/>
  <c r="J11" i="5"/>
  <c r="J7" i="5"/>
  <c r="J26" i="4"/>
  <c r="J23" i="4"/>
  <c r="J17" i="4"/>
  <c r="J11" i="4"/>
  <c r="J7" i="4"/>
  <c r="J26" i="3"/>
  <c r="J23" i="3"/>
  <c r="J17" i="3"/>
  <c r="J11" i="3"/>
  <c r="J7" i="3"/>
  <c r="J28" i="14" l="1"/>
  <c r="J26" i="14" s="1"/>
  <c r="J23" i="2"/>
  <c r="J11" i="2"/>
  <c r="J7" i="2"/>
  <c r="J26" i="2"/>
  <c r="J17" i="2"/>
</calcChain>
</file>

<file path=xl/sharedStrings.xml><?xml version="1.0" encoding="utf-8"?>
<sst xmlns="http://schemas.openxmlformats.org/spreadsheetml/2006/main" count="372" uniqueCount="68">
  <si>
    <t>1.</t>
  </si>
  <si>
    <t>1.1.</t>
  </si>
  <si>
    <t>№</t>
  </si>
  <si>
    <t>Наименование показателя</t>
  </si>
  <si>
    <t>Показатели энергетической эффективности</t>
  </si>
  <si>
    <t>Показатели качества питьевой воды</t>
  </si>
  <si>
    <t>Показатели надежности и бесперебойности централизованных систем водоснабжения</t>
  </si>
  <si>
    <t>1.2.</t>
  </si>
  <si>
    <t>Кп</t>
  </si>
  <si>
    <t>2.</t>
  </si>
  <si>
    <t>2.1.</t>
  </si>
  <si>
    <t>Lсети</t>
  </si>
  <si>
    <t>3.</t>
  </si>
  <si>
    <t>3.1.</t>
  </si>
  <si>
    <t>3.2.</t>
  </si>
  <si>
    <t>Vобщ</t>
  </si>
  <si>
    <t>Условное обозначение</t>
  </si>
  <si>
    <t>Формула</t>
  </si>
  <si>
    <t>Пн</t>
  </si>
  <si>
    <t>Пн=Ка/Lсети</t>
  </si>
  <si>
    <t>Дпв</t>
  </si>
  <si>
    <t>(Vпот/Vобщ)*100</t>
  </si>
  <si>
    <t>Урп</t>
  </si>
  <si>
    <t>Ктэ/Vобщ</t>
  </si>
  <si>
    <t>Ктгв</t>
  </si>
  <si>
    <t>Кнпг/Кп</t>
  </si>
  <si>
    <t>Кнпг</t>
  </si>
  <si>
    <t>Дптс</t>
  </si>
  <si>
    <t>Кпн</t>
  </si>
  <si>
    <t>(Кпн/Кп)*100</t>
  </si>
  <si>
    <t>Ктэ</t>
  </si>
  <si>
    <t>Ка/п</t>
  </si>
  <si>
    <t>Vпот</t>
  </si>
  <si>
    <t>1.1.1</t>
  </si>
  <si>
    <t>1.1.2</t>
  </si>
  <si>
    <t>1.2.1</t>
  </si>
  <si>
    <t>2.2.</t>
  </si>
  <si>
    <t>2.3.</t>
  </si>
  <si>
    <t>Объем потерь воды в централизованных системах водоснабжения при ее транспортировке</t>
  </si>
  <si>
    <t>3.1.2.</t>
  </si>
  <si>
    <t>3.1.3.</t>
  </si>
  <si>
    <t>3.2.1.</t>
  </si>
  <si>
    <t>3.2.2.</t>
  </si>
  <si>
    <t>1.2.2.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</si>
  <si>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1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</si>
  <si>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2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</si>
  <si>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3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</si>
  <si>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7  АО "Горно-Алтайское ЖКХ"</t>
  </si>
  <si>
    <t>Фактические показатели надежности и энергетической эффективности объекта централизованной системы горячего водоснабжения                                                           по тепловому пункту № 8  АО "Горно-Алтайское ЖКХ"</t>
  </si>
  <si>
    <t>Фактические показатели надежности и энергетической эффективности объектов централизованных системы горячего водоснабжения                                                           по тепловом пунктам АО "Горно-Алтайское ЖКХ"</t>
  </si>
  <si>
    <t>Количество проб горячей воды в местах поставки горячей воды, отобранных по результатам производственного контроля качества горячей воды, не соответствующих установленным требованиям</t>
  </si>
  <si>
    <t>Количество проб горячей воды в тепловой сети или в сети горячего водоснабжения, отобранных по результатам производственного контроля качества горячей воды, не соответствующих установленным требованиям</t>
  </si>
  <si>
    <t>Количество перерывов в подаче воды, зафиксированных в определенных договором холодного водоснабжения, договором горячего водоснабжения, единым договором водоснабжения и водоотведения или договором транспортировки холодной воды, горячей воды местах исполнения обязательств организации, осуществляющей горячее водоснабжение, холодное водоснабжение по подаче холодной воды,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 и (или) водоотведение</t>
  </si>
  <si>
    <t>Протяженность водопроводной сети (км)</t>
  </si>
  <si>
    <t>Общий объем воды, поданной в водопроводную сеть</t>
  </si>
  <si>
    <t xml:space="preserve">Объем подогретой горячей воды
</t>
  </si>
  <si>
    <t xml:space="preserve">Количество проб горячей воды в местах поставки горячей воды, отобранных по результатам производственного контроля качества горячей воды, не соответствующих установленным требованиям </t>
  </si>
  <si>
    <t>Доля проб горячей воды в тепловой сети или в сети горячего водоснабжения, не соответствующих установленным требованиям по температуре в общем объеме проб, отобранных по результатам производственного контроля качества горячей воды</t>
  </si>
  <si>
    <t>Общее количество отобранных проб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</si>
  <si>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</si>
  <si>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Общее количество проб, отобранных в тепловой сети или в сети горячего водоснабжения</t>
  </si>
  <si>
    <t>Количеством перерывов в подаче воды, зафиксированных в определенных договором холодного водоснабжения, договором горячего водоснабжения, единым договором водоснабжения и водоотведения или договором транспортировки холодной воды, горячей воды местах исполнения обязательств организацией, осуществляющей горячее водоснабжение, холодное водоснабжение по подаче холодной воды, горячей воды, произошедших в результате аварий, повреждений и иных технологических нарушений на объектах централизованной системы холодного водоснабжения, горячего водоснабжения, принадлежащих организации, осуществляющей горячее водоснабжение, холодное водоснабжение, в расчете на протяженность водопроводной сети в год</t>
  </si>
  <si>
    <t>Доля потерь воды в централизованных системах водоснабжения при ее транспортировке в общем объеме воды, поданной в водопроводную сеть</t>
  </si>
  <si>
    <t>Удельное количество тепловой энергии, расходуемое на подогрев горячей воды (Гкал/куб. м)</t>
  </si>
  <si>
    <t>Общее количество тепловой энергии, расходуемое на подогрев горячей воды</t>
  </si>
  <si>
    <t xml:space="preserve">Общее количество тепловой энергии, расходуемое на подогрев горячей воды
</t>
  </si>
  <si>
    <t>Общее количество проб, отобранных в тепловой сети или в сети горячего водоснабжени</t>
  </si>
  <si>
    <t>Значения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</si>
</sst>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2" fontId="1" fillId="2" borderId="5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zoomScaleNormal="100" workbookViewId="0">
      <selection activeCell="H38" sqref="H38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50" t="s">
        <v>44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5" spans="1:13" ht="31.2" x14ac:dyDescent="0.3">
      <c r="A5" s="2" t="s">
        <v>2</v>
      </c>
      <c r="B5" s="53" t="s">
        <v>3</v>
      </c>
      <c r="C5" s="54"/>
      <c r="D5" s="54"/>
      <c r="E5" s="54"/>
      <c r="F5" s="54"/>
      <c r="G5" s="55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7" t="s">
        <v>5</v>
      </c>
      <c r="C6" s="68"/>
      <c r="D6" s="68"/>
      <c r="E6" s="68"/>
      <c r="F6" s="68"/>
      <c r="G6" s="69"/>
      <c r="H6" s="4"/>
      <c r="I6" s="4"/>
      <c r="J6" s="5"/>
    </row>
    <row r="7" spans="1:13" ht="48.75" customHeight="1" x14ac:dyDescent="0.3">
      <c r="A7" s="28" t="s">
        <v>1</v>
      </c>
      <c r="B7" s="46" t="s">
        <v>57</v>
      </c>
      <c r="C7" s="47"/>
      <c r="D7" s="47"/>
      <c r="E7" s="47"/>
      <c r="F7" s="47"/>
      <c r="G7" s="48"/>
      <c r="H7" s="24" t="s">
        <v>24</v>
      </c>
      <c r="I7" s="24" t="s">
        <v>25</v>
      </c>
      <c r="J7" s="31">
        <f>J8/J10</f>
        <v>0</v>
      </c>
    </row>
    <row r="8" spans="1:13" ht="30.75" customHeight="1" x14ac:dyDescent="0.3">
      <c r="A8" s="51" t="s">
        <v>33</v>
      </c>
      <c r="B8" s="56" t="s">
        <v>50</v>
      </c>
      <c r="C8" s="57"/>
      <c r="D8" s="57"/>
      <c r="E8" s="57"/>
      <c r="F8" s="57"/>
      <c r="G8" s="58"/>
      <c r="H8" s="36" t="s">
        <v>26</v>
      </c>
      <c r="I8" s="36">
        <v>0</v>
      </c>
      <c r="J8" s="36">
        <v>0</v>
      </c>
    </row>
    <row r="9" spans="1:13" ht="20.399999999999999" customHeight="1" x14ac:dyDescent="0.3">
      <c r="A9" s="52"/>
      <c r="B9" s="59"/>
      <c r="C9" s="60"/>
      <c r="D9" s="60"/>
      <c r="E9" s="60"/>
      <c r="F9" s="60"/>
      <c r="G9" s="61"/>
      <c r="H9" s="37"/>
      <c r="I9" s="37"/>
      <c r="J9" s="37"/>
    </row>
    <row r="10" spans="1:13" ht="18.600000000000001" customHeight="1" x14ac:dyDescent="0.3">
      <c r="A10" s="29" t="s">
        <v>34</v>
      </c>
      <c r="B10" s="62" t="s">
        <v>58</v>
      </c>
      <c r="C10" s="63"/>
      <c r="D10" s="63"/>
      <c r="E10" s="63"/>
      <c r="F10" s="63"/>
      <c r="G10" s="64"/>
      <c r="H10" s="27" t="s">
        <v>8</v>
      </c>
      <c r="I10" s="27"/>
      <c r="J10" s="27">
        <v>14</v>
      </c>
    </row>
    <row r="11" spans="1:13" ht="62.4" customHeight="1" x14ac:dyDescent="0.3">
      <c r="A11" s="7" t="s">
        <v>7</v>
      </c>
      <c r="B11" s="62" t="s">
        <v>59</v>
      </c>
      <c r="C11" s="65"/>
      <c r="D11" s="65"/>
      <c r="E11" s="65"/>
      <c r="F11" s="65"/>
      <c r="G11" s="66"/>
      <c r="H11" s="27" t="s">
        <v>27</v>
      </c>
      <c r="I11" s="24" t="s">
        <v>29</v>
      </c>
      <c r="J11" s="31">
        <f>(J12/J14)*100</f>
        <v>0</v>
      </c>
    </row>
    <row r="12" spans="1:13" ht="36" customHeight="1" x14ac:dyDescent="0.3">
      <c r="A12" s="51" t="s">
        <v>35</v>
      </c>
      <c r="B12" s="39" t="s">
        <v>51</v>
      </c>
      <c r="C12" s="39"/>
      <c r="D12" s="39"/>
      <c r="E12" s="39"/>
      <c r="F12" s="39"/>
      <c r="G12" s="39"/>
      <c r="H12" s="42" t="s">
        <v>28</v>
      </c>
      <c r="I12" s="24"/>
      <c r="J12" s="36">
        <v>0</v>
      </c>
    </row>
    <row r="13" spans="1:13" ht="16.8" customHeight="1" x14ac:dyDescent="0.3">
      <c r="A13" s="52"/>
      <c r="B13" s="39"/>
      <c r="C13" s="39"/>
      <c r="D13" s="39"/>
      <c r="E13" s="39"/>
      <c r="F13" s="39"/>
      <c r="G13" s="39"/>
      <c r="H13" s="42"/>
      <c r="I13" s="25"/>
      <c r="J13" s="37"/>
    </row>
    <row r="14" spans="1:13" ht="24" customHeight="1" x14ac:dyDescent="0.3">
      <c r="A14" s="19" t="s">
        <v>43</v>
      </c>
      <c r="B14" s="46" t="s">
        <v>60</v>
      </c>
      <c r="C14" s="44"/>
      <c r="D14" s="44"/>
      <c r="E14" s="44"/>
      <c r="F14" s="44"/>
      <c r="G14" s="45"/>
      <c r="H14" s="27" t="s">
        <v>8</v>
      </c>
      <c r="I14" s="27"/>
      <c r="J14" s="27">
        <v>14</v>
      </c>
    </row>
    <row r="15" spans="1:13" ht="15.6" x14ac:dyDescent="0.3">
      <c r="A15" s="49" t="s">
        <v>9</v>
      </c>
      <c r="B15" s="71" t="s">
        <v>6</v>
      </c>
      <c r="C15" s="71"/>
      <c r="D15" s="71"/>
      <c r="E15" s="71"/>
      <c r="F15" s="71"/>
      <c r="G15" s="71"/>
      <c r="H15" s="42"/>
      <c r="I15" s="24"/>
      <c r="J15" s="36"/>
    </row>
    <row r="16" spans="1:13" ht="14.4" customHeight="1" x14ac:dyDescent="0.3">
      <c r="A16" s="70"/>
      <c r="B16" s="71"/>
      <c r="C16" s="71"/>
      <c r="D16" s="71"/>
      <c r="E16" s="71"/>
      <c r="F16" s="71"/>
      <c r="G16" s="71"/>
      <c r="H16" s="42"/>
      <c r="I16" s="25"/>
      <c r="J16" s="37"/>
    </row>
    <row r="17" spans="1:10" ht="157.80000000000001" customHeight="1" x14ac:dyDescent="0.3">
      <c r="A17" s="30" t="s">
        <v>10</v>
      </c>
      <c r="B17" s="46" t="s">
        <v>61</v>
      </c>
      <c r="C17" s="47"/>
      <c r="D17" s="47"/>
      <c r="E17" s="47"/>
      <c r="F17" s="47"/>
      <c r="G17" s="48"/>
      <c r="H17" s="27" t="s">
        <v>18</v>
      </c>
      <c r="I17" s="14" t="s">
        <v>19</v>
      </c>
      <c r="J17" s="26">
        <f>J18/J21</f>
        <v>0</v>
      </c>
    </row>
    <row r="18" spans="1:10" ht="15.6" x14ac:dyDescent="0.3">
      <c r="A18" s="49" t="s">
        <v>36</v>
      </c>
      <c r="B18" s="39" t="s">
        <v>52</v>
      </c>
      <c r="C18" s="39"/>
      <c r="D18" s="39"/>
      <c r="E18" s="39"/>
      <c r="F18" s="39"/>
      <c r="G18" s="39"/>
      <c r="H18" s="42" t="s">
        <v>31</v>
      </c>
      <c r="I18" s="24"/>
      <c r="J18" s="36">
        <v>0</v>
      </c>
    </row>
    <row r="19" spans="1:10" ht="15.6" x14ac:dyDescent="0.3">
      <c r="A19" s="41"/>
      <c r="B19" s="39"/>
      <c r="C19" s="39"/>
      <c r="D19" s="39"/>
      <c r="E19" s="39"/>
      <c r="F19" s="39"/>
      <c r="G19" s="39"/>
      <c r="H19" s="42"/>
      <c r="I19" s="26"/>
      <c r="J19" s="41"/>
    </row>
    <row r="20" spans="1:10" ht="133.80000000000001" customHeight="1" x14ac:dyDescent="0.3">
      <c r="A20" s="37"/>
      <c r="B20" s="39"/>
      <c r="C20" s="39"/>
      <c r="D20" s="39"/>
      <c r="E20" s="39"/>
      <c r="F20" s="39"/>
      <c r="G20" s="39"/>
      <c r="H20" s="42"/>
      <c r="I20" s="25"/>
      <c r="J20" s="37"/>
    </row>
    <row r="21" spans="1:10" ht="20.399999999999999" customHeight="1" x14ac:dyDescent="0.3">
      <c r="A21" s="27" t="s">
        <v>37</v>
      </c>
      <c r="B21" s="43" t="s">
        <v>53</v>
      </c>
      <c r="C21" s="44"/>
      <c r="D21" s="44"/>
      <c r="E21" s="44"/>
      <c r="F21" s="44"/>
      <c r="G21" s="45"/>
      <c r="H21" s="27" t="s">
        <v>11</v>
      </c>
      <c r="I21" s="27"/>
      <c r="J21" s="20">
        <v>1.397</v>
      </c>
    </row>
    <row r="22" spans="1:10" ht="15.6" x14ac:dyDescent="0.3">
      <c r="A22" s="33" t="s">
        <v>12</v>
      </c>
      <c r="B22" s="38" t="s">
        <v>4</v>
      </c>
      <c r="C22" s="38"/>
      <c r="D22" s="38"/>
      <c r="E22" s="38"/>
      <c r="F22" s="38"/>
      <c r="G22" s="38"/>
      <c r="H22" s="34"/>
      <c r="I22" s="34"/>
      <c r="J22" s="35"/>
    </row>
    <row r="23" spans="1:10" ht="31.2" customHeight="1" x14ac:dyDescent="0.3">
      <c r="A23" s="27" t="s">
        <v>13</v>
      </c>
      <c r="B23" s="39" t="s">
        <v>62</v>
      </c>
      <c r="C23" s="40"/>
      <c r="D23" s="40"/>
      <c r="E23" s="40"/>
      <c r="F23" s="40"/>
      <c r="G23" s="40"/>
      <c r="H23" s="27" t="s">
        <v>20</v>
      </c>
      <c r="I23" s="27" t="s">
        <v>21</v>
      </c>
      <c r="J23" s="32">
        <f>(J25/J24)*100</f>
        <v>0.43736878936319101</v>
      </c>
    </row>
    <row r="24" spans="1:10" ht="24" customHeight="1" x14ac:dyDescent="0.3">
      <c r="A24" s="27" t="s">
        <v>39</v>
      </c>
      <c r="B24" s="43" t="s">
        <v>54</v>
      </c>
      <c r="C24" s="44"/>
      <c r="D24" s="44"/>
      <c r="E24" s="44"/>
      <c r="F24" s="44"/>
      <c r="G24" s="45"/>
      <c r="H24" s="27" t="s">
        <v>15</v>
      </c>
      <c r="I24" s="27"/>
      <c r="J24" s="27">
        <v>20006</v>
      </c>
    </row>
    <row r="25" spans="1:10" ht="24.6" customHeight="1" x14ac:dyDescent="0.3">
      <c r="A25" s="27" t="s">
        <v>40</v>
      </c>
      <c r="B25" s="46" t="s">
        <v>38</v>
      </c>
      <c r="C25" s="47"/>
      <c r="D25" s="47"/>
      <c r="E25" s="47"/>
      <c r="F25" s="47"/>
      <c r="G25" s="48"/>
      <c r="H25" s="27" t="s">
        <v>32</v>
      </c>
      <c r="I25" s="27"/>
      <c r="J25" s="27">
        <v>87.5</v>
      </c>
    </row>
    <row r="26" spans="1:10" ht="30.75" customHeight="1" x14ac:dyDescent="0.3">
      <c r="A26" s="27" t="s">
        <v>14</v>
      </c>
      <c r="B26" s="46" t="s">
        <v>63</v>
      </c>
      <c r="C26" s="47"/>
      <c r="D26" s="47"/>
      <c r="E26" s="47"/>
      <c r="F26" s="47"/>
      <c r="G26" s="48"/>
      <c r="H26" s="27" t="s">
        <v>22</v>
      </c>
      <c r="I26" s="27" t="s">
        <v>23</v>
      </c>
      <c r="J26" s="20">
        <f>J27/J28</f>
        <v>0.18449010296910928</v>
      </c>
    </row>
    <row r="27" spans="1:10" ht="19.2" customHeight="1" x14ac:dyDescent="0.3">
      <c r="A27" s="19" t="s">
        <v>41</v>
      </c>
      <c r="B27" s="46" t="s">
        <v>64</v>
      </c>
      <c r="C27" s="47"/>
      <c r="D27" s="47"/>
      <c r="E27" s="47"/>
      <c r="F27" s="47"/>
      <c r="G27" s="48"/>
      <c r="H27" s="27" t="s">
        <v>30</v>
      </c>
      <c r="I27" s="27"/>
      <c r="J27" s="20">
        <v>3690.9090000000001</v>
      </c>
    </row>
    <row r="28" spans="1:10" ht="17.399999999999999" customHeight="1" x14ac:dyDescent="0.3">
      <c r="A28" s="27" t="s">
        <v>42</v>
      </c>
      <c r="B28" s="46" t="s">
        <v>55</v>
      </c>
      <c r="C28" s="47"/>
      <c r="D28" s="47"/>
      <c r="E28" s="47"/>
      <c r="F28" s="47"/>
      <c r="G28" s="48"/>
      <c r="H28" s="27" t="s">
        <v>15</v>
      </c>
      <c r="I28" s="27"/>
      <c r="J28" s="27">
        <f>J24</f>
        <v>20006</v>
      </c>
    </row>
    <row r="29" spans="1:10" ht="15" customHeight="1" x14ac:dyDescent="0.3"/>
  </sheetData>
  <mergeCells count="33">
    <mergeCell ref="A3:J3"/>
    <mergeCell ref="A12:A13"/>
    <mergeCell ref="B12:G13"/>
    <mergeCell ref="B14:G14"/>
    <mergeCell ref="B17:G17"/>
    <mergeCell ref="B5:G5"/>
    <mergeCell ref="B7:G7"/>
    <mergeCell ref="A8:A9"/>
    <mergeCell ref="B8:G9"/>
    <mergeCell ref="B10:G10"/>
    <mergeCell ref="J15:J16"/>
    <mergeCell ref="B11:G11"/>
    <mergeCell ref="H12:H13"/>
    <mergeCell ref="B6:G6"/>
    <mergeCell ref="A15:A16"/>
    <mergeCell ref="B15:G16"/>
    <mergeCell ref="A18:A20"/>
    <mergeCell ref="B18:G20"/>
    <mergeCell ref="B24:G24"/>
    <mergeCell ref="B25:G25"/>
    <mergeCell ref="B26:G26"/>
    <mergeCell ref="I8:I9"/>
    <mergeCell ref="J12:J13"/>
    <mergeCell ref="H8:H9"/>
    <mergeCell ref="J8:J9"/>
    <mergeCell ref="B22:G22"/>
    <mergeCell ref="B23:G23"/>
    <mergeCell ref="J18:J20"/>
    <mergeCell ref="H15:H16"/>
    <mergeCell ref="B21:G21"/>
    <mergeCell ref="H18:H20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22" zoomScaleNormal="100" workbookViewId="0">
      <selection activeCell="E30" sqref="E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50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5" spans="1:13" ht="31.2" x14ac:dyDescent="0.3">
      <c r="A5" s="2" t="s">
        <v>2</v>
      </c>
      <c r="B5" s="53" t="s">
        <v>3</v>
      </c>
      <c r="C5" s="54"/>
      <c r="D5" s="54"/>
      <c r="E5" s="54"/>
      <c r="F5" s="54"/>
      <c r="G5" s="55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7" t="s">
        <v>5</v>
      </c>
      <c r="C6" s="68"/>
      <c r="D6" s="68"/>
      <c r="E6" s="68"/>
      <c r="F6" s="68"/>
      <c r="G6" s="69"/>
      <c r="H6" s="4"/>
      <c r="I6" s="4"/>
      <c r="J6" s="5"/>
    </row>
    <row r="7" spans="1:13" ht="48.75" customHeight="1" x14ac:dyDescent="0.3">
      <c r="A7" s="28" t="s">
        <v>1</v>
      </c>
      <c r="B7" s="46" t="s">
        <v>57</v>
      </c>
      <c r="C7" s="47"/>
      <c r="D7" s="47"/>
      <c r="E7" s="47"/>
      <c r="F7" s="47"/>
      <c r="G7" s="48"/>
      <c r="H7" s="24" t="s">
        <v>24</v>
      </c>
      <c r="I7" s="24" t="s">
        <v>25</v>
      </c>
      <c r="J7" s="24">
        <f>J8/J10</f>
        <v>0</v>
      </c>
    </row>
    <row r="8" spans="1:13" ht="30.75" customHeight="1" x14ac:dyDescent="0.3">
      <c r="A8" s="51" t="s">
        <v>33</v>
      </c>
      <c r="B8" s="56" t="s">
        <v>50</v>
      </c>
      <c r="C8" s="57"/>
      <c r="D8" s="57"/>
      <c r="E8" s="57"/>
      <c r="F8" s="57"/>
      <c r="G8" s="58"/>
      <c r="H8" s="36" t="s">
        <v>26</v>
      </c>
      <c r="I8" s="36">
        <v>0</v>
      </c>
      <c r="J8" s="36">
        <v>0</v>
      </c>
    </row>
    <row r="9" spans="1:13" ht="20.399999999999999" customHeight="1" x14ac:dyDescent="0.3">
      <c r="A9" s="52"/>
      <c r="B9" s="59"/>
      <c r="C9" s="60"/>
      <c r="D9" s="60"/>
      <c r="E9" s="60"/>
      <c r="F9" s="60"/>
      <c r="G9" s="61"/>
      <c r="H9" s="37"/>
      <c r="I9" s="37"/>
      <c r="J9" s="37"/>
    </row>
    <row r="10" spans="1:13" ht="18.600000000000001" customHeight="1" x14ac:dyDescent="0.3">
      <c r="A10" s="29" t="s">
        <v>34</v>
      </c>
      <c r="B10" s="62" t="s">
        <v>58</v>
      </c>
      <c r="C10" s="63"/>
      <c r="D10" s="63"/>
      <c r="E10" s="63"/>
      <c r="F10" s="63"/>
      <c r="G10" s="64"/>
      <c r="H10" s="27" t="s">
        <v>8</v>
      </c>
      <c r="I10" s="27"/>
      <c r="J10" s="27">
        <v>14</v>
      </c>
    </row>
    <row r="11" spans="1:13" ht="62.4" customHeight="1" x14ac:dyDescent="0.3">
      <c r="A11" s="7" t="s">
        <v>7</v>
      </c>
      <c r="B11" s="62" t="s">
        <v>59</v>
      </c>
      <c r="C11" s="65"/>
      <c r="D11" s="65"/>
      <c r="E11" s="65"/>
      <c r="F11" s="65"/>
      <c r="G11" s="66"/>
      <c r="H11" s="27" t="s">
        <v>27</v>
      </c>
      <c r="I11" s="24" t="s">
        <v>29</v>
      </c>
      <c r="J11" s="24">
        <f>(J12/J14)*100</f>
        <v>0</v>
      </c>
    </row>
    <row r="12" spans="1:13" ht="36" customHeight="1" x14ac:dyDescent="0.3">
      <c r="A12" s="51" t="s">
        <v>35</v>
      </c>
      <c r="B12" s="39" t="s">
        <v>51</v>
      </c>
      <c r="C12" s="39"/>
      <c r="D12" s="39"/>
      <c r="E12" s="39"/>
      <c r="F12" s="39"/>
      <c r="G12" s="39"/>
      <c r="H12" s="42" t="s">
        <v>28</v>
      </c>
      <c r="I12" s="24"/>
      <c r="J12" s="36">
        <v>0</v>
      </c>
    </row>
    <row r="13" spans="1:13" ht="16.8" customHeight="1" x14ac:dyDescent="0.3">
      <c r="A13" s="52"/>
      <c r="B13" s="39"/>
      <c r="C13" s="39"/>
      <c r="D13" s="39"/>
      <c r="E13" s="39"/>
      <c r="F13" s="39"/>
      <c r="G13" s="39"/>
      <c r="H13" s="42"/>
      <c r="I13" s="25"/>
      <c r="J13" s="37"/>
    </row>
    <row r="14" spans="1:13" ht="24" customHeight="1" x14ac:dyDescent="0.3">
      <c r="A14" s="19" t="s">
        <v>43</v>
      </c>
      <c r="B14" s="46" t="s">
        <v>60</v>
      </c>
      <c r="C14" s="44"/>
      <c r="D14" s="44"/>
      <c r="E14" s="44"/>
      <c r="F14" s="44"/>
      <c r="G14" s="45"/>
      <c r="H14" s="27" t="s">
        <v>8</v>
      </c>
      <c r="I14" s="27"/>
      <c r="J14" s="27">
        <v>14</v>
      </c>
    </row>
    <row r="15" spans="1:13" ht="15.6" x14ac:dyDescent="0.3">
      <c r="A15" s="49" t="s">
        <v>9</v>
      </c>
      <c r="B15" s="71" t="s">
        <v>6</v>
      </c>
      <c r="C15" s="71"/>
      <c r="D15" s="71"/>
      <c r="E15" s="71"/>
      <c r="F15" s="71"/>
      <c r="G15" s="71"/>
      <c r="H15" s="42"/>
      <c r="I15" s="24"/>
      <c r="J15" s="36"/>
    </row>
    <row r="16" spans="1:13" ht="14.4" customHeight="1" x14ac:dyDescent="0.3">
      <c r="A16" s="70"/>
      <c r="B16" s="71"/>
      <c r="C16" s="71"/>
      <c r="D16" s="71"/>
      <c r="E16" s="71"/>
      <c r="F16" s="71"/>
      <c r="G16" s="71"/>
      <c r="H16" s="42"/>
      <c r="I16" s="25"/>
      <c r="J16" s="37"/>
    </row>
    <row r="17" spans="1:10" ht="157.80000000000001" customHeight="1" x14ac:dyDescent="0.3">
      <c r="A17" s="30" t="s">
        <v>10</v>
      </c>
      <c r="B17" s="46" t="s">
        <v>61</v>
      </c>
      <c r="C17" s="47"/>
      <c r="D17" s="47"/>
      <c r="E17" s="47"/>
      <c r="F17" s="47"/>
      <c r="G17" s="48"/>
      <c r="H17" s="27" t="s">
        <v>18</v>
      </c>
      <c r="I17" s="14" t="s">
        <v>19</v>
      </c>
      <c r="J17" s="26">
        <f>J18/J21</f>
        <v>0</v>
      </c>
    </row>
    <row r="18" spans="1:10" ht="15.6" x14ac:dyDescent="0.3">
      <c r="A18" s="49" t="s">
        <v>36</v>
      </c>
      <c r="B18" s="39" t="s">
        <v>52</v>
      </c>
      <c r="C18" s="39"/>
      <c r="D18" s="39"/>
      <c r="E18" s="39"/>
      <c r="F18" s="39"/>
      <c r="G18" s="39"/>
      <c r="H18" s="42" t="s">
        <v>31</v>
      </c>
      <c r="I18" s="24"/>
      <c r="J18" s="36">
        <v>0</v>
      </c>
    </row>
    <row r="19" spans="1:10" ht="15.6" x14ac:dyDescent="0.3">
      <c r="A19" s="41"/>
      <c r="B19" s="39"/>
      <c r="C19" s="39"/>
      <c r="D19" s="39"/>
      <c r="E19" s="39"/>
      <c r="F19" s="39"/>
      <c r="G19" s="39"/>
      <c r="H19" s="42"/>
      <c r="I19" s="26"/>
      <c r="J19" s="41"/>
    </row>
    <row r="20" spans="1:10" ht="130.80000000000001" customHeight="1" x14ac:dyDescent="0.3">
      <c r="A20" s="37"/>
      <c r="B20" s="39"/>
      <c r="C20" s="39"/>
      <c r="D20" s="39"/>
      <c r="E20" s="39"/>
      <c r="F20" s="39"/>
      <c r="G20" s="39"/>
      <c r="H20" s="42"/>
      <c r="I20" s="25"/>
      <c r="J20" s="37"/>
    </row>
    <row r="21" spans="1:10" ht="34.5" customHeight="1" x14ac:dyDescent="0.3">
      <c r="A21" s="27" t="s">
        <v>37</v>
      </c>
      <c r="B21" s="43" t="s">
        <v>53</v>
      </c>
      <c r="C21" s="44"/>
      <c r="D21" s="44"/>
      <c r="E21" s="44"/>
      <c r="F21" s="44"/>
      <c r="G21" s="45"/>
      <c r="H21" s="27" t="s">
        <v>11</v>
      </c>
      <c r="I21" s="27"/>
      <c r="J21" s="20">
        <v>1.7955000000000001</v>
      </c>
    </row>
    <row r="22" spans="1:10" ht="15.6" x14ac:dyDescent="0.3">
      <c r="A22" s="33" t="s">
        <v>12</v>
      </c>
      <c r="B22" s="38" t="s">
        <v>4</v>
      </c>
      <c r="C22" s="38"/>
      <c r="D22" s="38"/>
      <c r="E22" s="38"/>
      <c r="F22" s="38"/>
      <c r="G22" s="38"/>
      <c r="H22" s="34"/>
      <c r="I22" s="34"/>
      <c r="J22" s="35"/>
    </row>
    <row r="23" spans="1:10" ht="39" customHeight="1" x14ac:dyDescent="0.3">
      <c r="A23" s="27" t="s">
        <v>13</v>
      </c>
      <c r="B23" s="39" t="s">
        <v>62</v>
      </c>
      <c r="C23" s="40"/>
      <c r="D23" s="40"/>
      <c r="E23" s="40"/>
      <c r="F23" s="40"/>
      <c r="G23" s="40"/>
      <c r="H23" s="27" t="s">
        <v>20</v>
      </c>
      <c r="I23" s="27" t="s">
        <v>21</v>
      </c>
      <c r="J23" s="32">
        <f>(J25/J24)*100</f>
        <v>6.45840759583914</v>
      </c>
    </row>
    <row r="24" spans="1:10" ht="24" customHeight="1" x14ac:dyDescent="0.3">
      <c r="A24" s="27" t="s">
        <v>39</v>
      </c>
      <c r="B24" s="43" t="s">
        <v>54</v>
      </c>
      <c r="C24" s="44"/>
      <c r="D24" s="44"/>
      <c r="E24" s="44"/>
      <c r="F24" s="44"/>
      <c r="G24" s="45"/>
      <c r="H24" s="27" t="s">
        <v>15</v>
      </c>
      <c r="I24" s="27"/>
      <c r="J24" s="27">
        <v>30859</v>
      </c>
    </row>
    <row r="25" spans="1:10" ht="27" customHeight="1" x14ac:dyDescent="0.3">
      <c r="A25" s="27" t="s">
        <v>40</v>
      </c>
      <c r="B25" s="39" t="s">
        <v>38</v>
      </c>
      <c r="C25" s="39"/>
      <c r="D25" s="39"/>
      <c r="E25" s="39"/>
      <c r="F25" s="39"/>
      <c r="G25" s="39"/>
      <c r="H25" s="27" t="s">
        <v>32</v>
      </c>
      <c r="I25" s="27"/>
      <c r="J25" s="23">
        <v>1993</v>
      </c>
    </row>
    <row r="26" spans="1:10" ht="30.75" customHeight="1" x14ac:dyDescent="0.3">
      <c r="A26" s="27" t="s">
        <v>14</v>
      </c>
      <c r="B26" s="46" t="s">
        <v>63</v>
      </c>
      <c r="C26" s="47"/>
      <c r="D26" s="47"/>
      <c r="E26" s="47"/>
      <c r="F26" s="47"/>
      <c r="G26" s="48"/>
      <c r="H26" s="27" t="s">
        <v>22</v>
      </c>
      <c r="I26" s="27" t="s">
        <v>23</v>
      </c>
      <c r="J26" s="20">
        <f>J27/J28</f>
        <v>0.14709144819987688</v>
      </c>
    </row>
    <row r="27" spans="1:10" ht="19.2" customHeight="1" x14ac:dyDescent="0.3">
      <c r="A27" s="19" t="s">
        <v>41</v>
      </c>
      <c r="B27" s="46" t="s">
        <v>64</v>
      </c>
      <c r="C27" s="47"/>
      <c r="D27" s="47"/>
      <c r="E27" s="47"/>
      <c r="F27" s="47"/>
      <c r="G27" s="48"/>
      <c r="H27" s="27" t="s">
        <v>30</v>
      </c>
      <c r="I27" s="27"/>
      <c r="J27" s="20">
        <v>4539.0950000000003</v>
      </c>
    </row>
    <row r="28" spans="1:10" ht="17.399999999999999" customHeight="1" x14ac:dyDescent="0.3">
      <c r="A28" s="27" t="s">
        <v>42</v>
      </c>
      <c r="B28" s="46" t="s">
        <v>55</v>
      </c>
      <c r="C28" s="47"/>
      <c r="D28" s="47"/>
      <c r="E28" s="47"/>
      <c r="F28" s="47"/>
      <c r="G28" s="48"/>
      <c r="H28" s="27" t="s">
        <v>15</v>
      </c>
      <c r="I28" s="27"/>
      <c r="J28" s="27">
        <f>J24</f>
        <v>30859</v>
      </c>
    </row>
    <row r="29" spans="1:10" ht="15" customHeight="1" x14ac:dyDescent="0.3"/>
  </sheetData>
  <mergeCells count="33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1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25" zoomScaleNormal="100" workbookViewId="0">
      <selection activeCell="E30" sqref="E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50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5" spans="1:13" ht="31.2" x14ac:dyDescent="0.3">
      <c r="A5" s="2" t="s">
        <v>2</v>
      </c>
      <c r="B5" s="53" t="s">
        <v>3</v>
      </c>
      <c r="C5" s="54"/>
      <c r="D5" s="54"/>
      <c r="E5" s="54"/>
      <c r="F5" s="54"/>
      <c r="G5" s="55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7" t="s">
        <v>5</v>
      </c>
      <c r="C6" s="68"/>
      <c r="D6" s="68"/>
      <c r="E6" s="68"/>
      <c r="F6" s="68"/>
      <c r="G6" s="69"/>
      <c r="H6" s="4"/>
      <c r="I6" s="4"/>
      <c r="J6" s="5"/>
    </row>
    <row r="7" spans="1:13" ht="48.75" customHeight="1" x14ac:dyDescent="0.3">
      <c r="A7" s="6" t="s">
        <v>1</v>
      </c>
      <c r="B7" s="46" t="s">
        <v>57</v>
      </c>
      <c r="C7" s="47"/>
      <c r="D7" s="47"/>
      <c r="E7" s="47"/>
      <c r="F7" s="47"/>
      <c r="G7" s="48"/>
      <c r="H7" s="11" t="s">
        <v>24</v>
      </c>
      <c r="I7" s="11" t="s">
        <v>25</v>
      </c>
      <c r="J7" s="22">
        <f>J8/J10</f>
        <v>0</v>
      </c>
    </row>
    <row r="8" spans="1:13" ht="30.75" customHeight="1" x14ac:dyDescent="0.3">
      <c r="A8" s="51" t="s">
        <v>33</v>
      </c>
      <c r="B8" s="56" t="s">
        <v>50</v>
      </c>
      <c r="C8" s="57"/>
      <c r="D8" s="57"/>
      <c r="E8" s="57"/>
      <c r="F8" s="57"/>
      <c r="G8" s="58"/>
      <c r="H8" s="36" t="s">
        <v>26</v>
      </c>
      <c r="I8" s="36"/>
      <c r="J8" s="36">
        <v>0</v>
      </c>
    </row>
    <row r="9" spans="1:13" ht="20.399999999999999" customHeight="1" x14ac:dyDescent="0.3">
      <c r="A9" s="52"/>
      <c r="B9" s="59"/>
      <c r="C9" s="60"/>
      <c r="D9" s="60"/>
      <c r="E9" s="60"/>
      <c r="F9" s="60"/>
      <c r="G9" s="61"/>
      <c r="H9" s="37"/>
      <c r="I9" s="37"/>
      <c r="J9" s="37"/>
    </row>
    <row r="10" spans="1:13" ht="18.600000000000001" customHeight="1" x14ac:dyDescent="0.3">
      <c r="A10" s="10" t="s">
        <v>34</v>
      </c>
      <c r="B10" s="62" t="s">
        <v>58</v>
      </c>
      <c r="C10" s="63"/>
      <c r="D10" s="63"/>
      <c r="E10" s="63"/>
      <c r="F10" s="63"/>
      <c r="G10" s="64"/>
      <c r="H10" s="13" t="s">
        <v>8</v>
      </c>
      <c r="I10" s="13"/>
      <c r="J10" s="13">
        <v>14</v>
      </c>
    </row>
    <row r="11" spans="1:13" ht="65.400000000000006" customHeight="1" x14ac:dyDescent="0.3">
      <c r="A11" s="7" t="s">
        <v>7</v>
      </c>
      <c r="B11" s="62" t="s">
        <v>59</v>
      </c>
      <c r="C11" s="65"/>
      <c r="D11" s="65"/>
      <c r="E11" s="65"/>
      <c r="F11" s="65"/>
      <c r="G11" s="66"/>
      <c r="H11" s="13" t="s">
        <v>27</v>
      </c>
      <c r="I11" s="11" t="s">
        <v>29</v>
      </c>
      <c r="J11" s="22">
        <f>(J12/J14)*100</f>
        <v>0</v>
      </c>
    </row>
    <row r="12" spans="1:13" ht="36" customHeight="1" x14ac:dyDescent="0.3">
      <c r="A12" s="51" t="s">
        <v>35</v>
      </c>
      <c r="B12" s="39" t="s">
        <v>51</v>
      </c>
      <c r="C12" s="39"/>
      <c r="D12" s="39"/>
      <c r="E12" s="39"/>
      <c r="F12" s="39"/>
      <c r="G12" s="39"/>
      <c r="H12" s="42" t="s">
        <v>28</v>
      </c>
      <c r="I12" s="11"/>
      <c r="J12" s="36">
        <v>0</v>
      </c>
    </row>
    <row r="13" spans="1:13" ht="16.8" customHeight="1" x14ac:dyDescent="0.3">
      <c r="A13" s="52"/>
      <c r="B13" s="39"/>
      <c r="C13" s="39"/>
      <c r="D13" s="39"/>
      <c r="E13" s="39"/>
      <c r="F13" s="39"/>
      <c r="G13" s="39"/>
      <c r="H13" s="42"/>
      <c r="I13" s="12"/>
      <c r="J13" s="37"/>
    </row>
    <row r="14" spans="1:13" ht="26.4" customHeight="1" x14ac:dyDescent="0.3">
      <c r="A14" s="19" t="s">
        <v>43</v>
      </c>
      <c r="B14" s="46" t="s">
        <v>60</v>
      </c>
      <c r="C14" s="44"/>
      <c r="D14" s="44"/>
      <c r="E14" s="44"/>
      <c r="F14" s="44"/>
      <c r="G14" s="45"/>
      <c r="H14" s="13" t="s">
        <v>8</v>
      </c>
      <c r="I14" s="13"/>
      <c r="J14" s="13">
        <v>14</v>
      </c>
    </row>
    <row r="15" spans="1:13" ht="15.6" x14ac:dyDescent="0.3">
      <c r="A15" s="49" t="s">
        <v>9</v>
      </c>
      <c r="B15" s="71" t="s">
        <v>6</v>
      </c>
      <c r="C15" s="71"/>
      <c r="D15" s="71"/>
      <c r="E15" s="71"/>
      <c r="F15" s="71"/>
      <c r="G15" s="71"/>
      <c r="H15" s="42"/>
      <c r="I15" s="11"/>
      <c r="J15" s="36"/>
    </row>
    <row r="16" spans="1:13" ht="14.4" customHeight="1" x14ac:dyDescent="0.3">
      <c r="A16" s="70"/>
      <c r="B16" s="71"/>
      <c r="C16" s="71"/>
      <c r="D16" s="71"/>
      <c r="E16" s="71"/>
      <c r="F16" s="71"/>
      <c r="G16" s="71"/>
      <c r="H16" s="42"/>
      <c r="I16" s="12"/>
      <c r="J16" s="37"/>
    </row>
    <row r="17" spans="1:10" ht="154.80000000000001" customHeight="1" x14ac:dyDescent="0.3">
      <c r="A17" s="18" t="s">
        <v>10</v>
      </c>
      <c r="B17" s="46" t="s">
        <v>61</v>
      </c>
      <c r="C17" s="47"/>
      <c r="D17" s="47"/>
      <c r="E17" s="47"/>
      <c r="F17" s="47"/>
      <c r="G17" s="48"/>
      <c r="H17" s="13" t="s">
        <v>18</v>
      </c>
      <c r="I17" s="14" t="s">
        <v>19</v>
      </c>
      <c r="J17" s="15">
        <f>J18/J21</f>
        <v>0</v>
      </c>
    </row>
    <row r="18" spans="1:10" ht="15.6" x14ac:dyDescent="0.3">
      <c r="A18" s="49" t="s">
        <v>36</v>
      </c>
      <c r="B18" s="39" t="s">
        <v>52</v>
      </c>
      <c r="C18" s="39"/>
      <c r="D18" s="39"/>
      <c r="E18" s="39"/>
      <c r="F18" s="39"/>
      <c r="G18" s="39"/>
      <c r="H18" s="42" t="s">
        <v>31</v>
      </c>
      <c r="I18" s="11"/>
      <c r="J18" s="36">
        <v>0</v>
      </c>
    </row>
    <row r="19" spans="1:10" ht="15.6" x14ac:dyDescent="0.3">
      <c r="A19" s="41"/>
      <c r="B19" s="39"/>
      <c r="C19" s="39"/>
      <c r="D19" s="39"/>
      <c r="E19" s="39"/>
      <c r="F19" s="39"/>
      <c r="G19" s="39"/>
      <c r="H19" s="42"/>
      <c r="I19" s="15"/>
      <c r="J19" s="41"/>
    </row>
    <row r="20" spans="1:10" ht="131.4" customHeight="1" x14ac:dyDescent="0.3">
      <c r="A20" s="37"/>
      <c r="B20" s="39"/>
      <c r="C20" s="39"/>
      <c r="D20" s="39"/>
      <c r="E20" s="39"/>
      <c r="F20" s="39"/>
      <c r="G20" s="39"/>
      <c r="H20" s="42"/>
      <c r="I20" s="12"/>
      <c r="J20" s="37"/>
    </row>
    <row r="21" spans="1:10" ht="18" customHeight="1" x14ac:dyDescent="0.3">
      <c r="A21" s="13" t="s">
        <v>37</v>
      </c>
      <c r="B21" s="43" t="s">
        <v>53</v>
      </c>
      <c r="C21" s="44"/>
      <c r="D21" s="44"/>
      <c r="E21" s="44"/>
      <c r="F21" s="44"/>
      <c r="G21" s="45"/>
      <c r="H21" s="13" t="s">
        <v>11</v>
      </c>
      <c r="I21" s="13"/>
      <c r="J21" s="20">
        <v>3.3780000000000001</v>
      </c>
    </row>
    <row r="22" spans="1:10" ht="15.6" x14ac:dyDescent="0.3">
      <c r="A22" s="9" t="s">
        <v>12</v>
      </c>
      <c r="B22" s="38" t="s">
        <v>4</v>
      </c>
      <c r="C22" s="38"/>
      <c r="D22" s="38"/>
      <c r="E22" s="38"/>
      <c r="F22" s="38"/>
      <c r="G22" s="38"/>
      <c r="H22" s="16"/>
      <c r="I22" s="16"/>
      <c r="J22" s="17"/>
    </row>
    <row r="23" spans="1:10" ht="37.200000000000003" customHeight="1" x14ac:dyDescent="0.3">
      <c r="A23" s="13" t="s">
        <v>13</v>
      </c>
      <c r="B23" s="39" t="s">
        <v>62</v>
      </c>
      <c r="C23" s="40"/>
      <c r="D23" s="40"/>
      <c r="E23" s="40"/>
      <c r="F23" s="40"/>
      <c r="G23" s="40"/>
      <c r="H23" s="13" t="s">
        <v>20</v>
      </c>
      <c r="I23" s="13" t="s">
        <v>21</v>
      </c>
      <c r="J23" s="32">
        <f>(J25/J24)*100</f>
        <v>19.381212723658052</v>
      </c>
    </row>
    <row r="24" spans="1:10" ht="24" customHeight="1" x14ac:dyDescent="0.3">
      <c r="A24" s="13" t="s">
        <v>39</v>
      </c>
      <c r="B24" s="43" t="s">
        <v>54</v>
      </c>
      <c r="C24" s="44"/>
      <c r="D24" s="44"/>
      <c r="E24" s="44"/>
      <c r="F24" s="44"/>
      <c r="G24" s="45"/>
      <c r="H24" s="13" t="s">
        <v>15</v>
      </c>
      <c r="I24" s="13"/>
      <c r="J24" s="13">
        <v>40240</v>
      </c>
    </row>
    <row r="25" spans="1:10" ht="27" customHeight="1" x14ac:dyDescent="0.3">
      <c r="A25" s="13" t="s">
        <v>40</v>
      </c>
      <c r="B25" s="39" t="s">
        <v>38</v>
      </c>
      <c r="C25" s="39"/>
      <c r="D25" s="39"/>
      <c r="E25" s="39"/>
      <c r="F25" s="39"/>
      <c r="G25" s="39"/>
      <c r="H25" s="13" t="s">
        <v>32</v>
      </c>
      <c r="I25" s="13"/>
      <c r="J25" s="23">
        <v>7799</v>
      </c>
    </row>
    <row r="26" spans="1:10" ht="30.75" customHeight="1" x14ac:dyDescent="0.3">
      <c r="A26" s="13" t="s">
        <v>14</v>
      </c>
      <c r="B26" s="46" t="s">
        <v>63</v>
      </c>
      <c r="C26" s="47"/>
      <c r="D26" s="47"/>
      <c r="E26" s="47"/>
      <c r="F26" s="47"/>
      <c r="G26" s="48"/>
      <c r="H26" s="13" t="s">
        <v>22</v>
      </c>
      <c r="I26" s="13" t="s">
        <v>23</v>
      </c>
      <c r="J26" s="20">
        <f>J27/J28</f>
        <v>0.13095859840954274</v>
      </c>
    </row>
    <row r="27" spans="1:10" ht="19.2" customHeight="1" x14ac:dyDescent="0.3">
      <c r="A27" s="19" t="s">
        <v>41</v>
      </c>
      <c r="B27" s="46" t="s">
        <v>65</v>
      </c>
      <c r="C27" s="47"/>
      <c r="D27" s="47"/>
      <c r="E27" s="47"/>
      <c r="F27" s="47"/>
      <c r="G27" s="48"/>
      <c r="H27" s="13" t="s">
        <v>30</v>
      </c>
      <c r="I27" s="13"/>
      <c r="J27" s="20">
        <v>5269.7740000000003</v>
      </c>
    </row>
    <row r="28" spans="1:10" ht="17.399999999999999" customHeight="1" x14ac:dyDescent="0.3">
      <c r="A28" s="13" t="s">
        <v>42</v>
      </c>
      <c r="B28" s="46" t="s">
        <v>55</v>
      </c>
      <c r="C28" s="47"/>
      <c r="D28" s="47"/>
      <c r="E28" s="47"/>
      <c r="F28" s="47"/>
      <c r="G28" s="48"/>
      <c r="H28" s="13" t="s">
        <v>15</v>
      </c>
      <c r="I28" s="13"/>
      <c r="J28" s="13">
        <f>J24</f>
        <v>40240</v>
      </c>
    </row>
    <row r="29" spans="1:10" ht="15" customHeight="1" x14ac:dyDescent="0.3"/>
  </sheetData>
  <mergeCells count="33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rowBreaks count="1" manualBreakCount="1">
    <brk id="1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19" zoomScaleNormal="100" workbookViewId="0">
      <selection activeCell="E30" sqref="E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50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5" spans="1:13" ht="31.2" x14ac:dyDescent="0.3">
      <c r="A5" s="2" t="s">
        <v>2</v>
      </c>
      <c r="B5" s="53" t="s">
        <v>3</v>
      </c>
      <c r="C5" s="54"/>
      <c r="D5" s="54"/>
      <c r="E5" s="54"/>
      <c r="F5" s="54"/>
      <c r="G5" s="55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7" t="s">
        <v>5</v>
      </c>
      <c r="C6" s="68"/>
      <c r="D6" s="68"/>
      <c r="E6" s="68"/>
      <c r="F6" s="68"/>
      <c r="G6" s="69"/>
      <c r="H6" s="4"/>
      <c r="I6" s="4"/>
      <c r="J6" s="5"/>
    </row>
    <row r="7" spans="1:13" ht="48.75" customHeight="1" x14ac:dyDescent="0.3">
      <c r="A7" s="6" t="s">
        <v>1</v>
      </c>
      <c r="B7" s="46" t="s">
        <v>57</v>
      </c>
      <c r="C7" s="47"/>
      <c r="D7" s="47"/>
      <c r="E7" s="47"/>
      <c r="F7" s="47"/>
      <c r="G7" s="48"/>
      <c r="H7" s="11" t="s">
        <v>24</v>
      </c>
      <c r="I7" s="11" t="s">
        <v>25</v>
      </c>
      <c r="J7" s="22">
        <f>J8/J10</f>
        <v>0</v>
      </c>
    </row>
    <row r="8" spans="1:13" ht="30.75" customHeight="1" x14ac:dyDescent="0.3">
      <c r="A8" s="51" t="s">
        <v>33</v>
      </c>
      <c r="B8" s="56" t="s">
        <v>50</v>
      </c>
      <c r="C8" s="57"/>
      <c r="D8" s="57"/>
      <c r="E8" s="57"/>
      <c r="F8" s="57"/>
      <c r="G8" s="58"/>
      <c r="H8" s="36" t="s">
        <v>26</v>
      </c>
      <c r="I8" s="36"/>
      <c r="J8" s="36">
        <v>0</v>
      </c>
    </row>
    <row r="9" spans="1:13" ht="20.399999999999999" customHeight="1" x14ac:dyDescent="0.3">
      <c r="A9" s="52"/>
      <c r="B9" s="59"/>
      <c r="C9" s="60"/>
      <c r="D9" s="60"/>
      <c r="E9" s="60"/>
      <c r="F9" s="60"/>
      <c r="G9" s="61"/>
      <c r="H9" s="37"/>
      <c r="I9" s="37"/>
      <c r="J9" s="37"/>
    </row>
    <row r="10" spans="1:13" ht="18.600000000000001" customHeight="1" x14ac:dyDescent="0.3">
      <c r="A10" s="10" t="s">
        <v>34</v>
      </c>
      <c r="B10" s="62" t="s">
        <v>58</v>
      </c>
      <c r="C10" s="63"/>
      <c r="D10" s="63"/>
      <c r="E10" s="63"/>
      <c r="F10" s="63"/>
      <c r="G10" s="64"/>
      <c r="H10" s="13" t="s">
        <v>8</v>
      </c>
      <c r="I10" s="13"/>
      <c r="J10" s="13">
        <v>14</v>
      </c>
    </row>
    <row r="11" spans="1:13" ht="63.6" customHeight="1" x14ac:dyDescent="0.3">
      <c r="A11" s="7" t="s">
        <v>7</v>
      </c>
      <c r="B11" s="62" t="s">
        <v>59</v>
      </c>
      <c r="C11" s="65"/>
      <c r="D11" s="65"/>
      <c r="E11" s="65"/>
      <c r="F11" s="65"/>
      <c r="G11" s="66"/>
      <c r="H11" s="13" t="s">
        <v>27</v>
      </c>
      <c r="I11" s="11" t="s">
        <v>29</v>
      </c>
      <c r="J11" s="22">
        <f>(J12/J14)*100</f>
        <v>0</v>
      </c>
    </row>
    <row r="12" spans="1:13" ht="28.8" customHeight="1" x14ac:dyDescent="0.3">
      <c r="A12" s="51" t="s">
        <v>35</v>
      </c>
      <c r="B12" s="39" t="s">
        <v>51</v>
      </c>
      <c r="C12" s="39"/>
      <c r="D12" s="39"/>
      <c r="E12" s="39"/>
      <c r="F12" s="39"/>
      <c r="G12" s="39"/>
      <c r="H12" s="42" t="s">
        <v>28</v>
      </c>
      <c r="I12" s="11"/>
      <c r="J12" s="36">
        <v>0</v>
      </c>
    </row>
    <row r="13" spans="1:13" ht="19.2" customHeight="1" x14ac:dyDescent="0.3">
      <c r="A13" s="52"/>
      <c r="B13" s="39"/>
      <c r="C13" s="39"/>
      <c r="D13" s="39"/>
      <c r="E13" s="39"/>
      <c r="F13" s="39"/>
      <c r="G13" s="39"/>
      <c r="H13" s="42"/>
      <c r="I13" s="12"/>
      <c r="J13" s="37"/>
    </row>
    <row r="14" spans="1:13" ht="24" customHeight="1" x14ac:dyDescent="0.3">
      <c r="A14" s="19" t="s">
        <v>43</v>
      </c>
      <c r="B14" s="46" t="s">
        <v>66</v>
      </c>
      <c r="C14" s="44"/>
      <c r="D14" s="44"/>
      <c r="E14" s="44"/>
      <c r="F14" s="44"/>
      <c r="G14" s="45"/>
      <c r="H14" s="13" t="s">
        <v>8</v>
      </c>
      <c r="I14" s="13"/>
      <c r="J14" s="13">
        <v>14</v>
      </c>
    </row>
    <row r="15" spans="1:13" ht="15.6" x14ac:dyDescent="0.3">
      <c r="A15" s="49" t="s">
        <v>9</v>
      </c>
      <c r="B15" s="71" t="s">
        <v>6</v>
      </c>
      <c r="C15" s="71"/>
      <c r="D15" s="71"/>
      <c r="E15" s="71"/>
      <c r="F15" s="71"/>
      <c r="G15" s="71"/>
      <c r="H15" s="42"/>
      <c r="I15" s="11"/>
      <c r="J15" s="36"/>
    </row>
    <row r="16" spans="1:13" ht="14.4" customHeight="1" x14ac:dyDescent="0.3">
      <c r="A16" s="70"/>
      <c r="B16" s="71"/>
      <c r="C16" s="71"/>
      <c r="D16" s="71"/>
      <c r="E16" s="71"/>
      <c r="F16" s="71"/>
      <c r="G16" s="71"/>
      <c r="H16" s="42"/>
      <c r="I16" s="12"/>
      <c r="J16" s="37"/>
    </row>
    <row r="17" spans="1:10" ht="157.80000000000001" customHeight="1" x14ac:dyDescent="0.3">
      <c r="A17" s="18" t="s">
        <v>10</v>
      </c>
      <c r="B17" s="46" t="s">
        <v>61</v>
      </c>
      <c r="C17" s="47"/>
      <c r="D17" s="47"/>
      <c r="E17" s="47"/>
      <c r="F17" s="47"/>
      <c r="G17" s="48"/>
      <c r="H17" s="13" t="s">
        <v>18</v>
      </c>
      <c r="I17" s="14" t="s">
        <v>19</v>
      </c>
      <c r="J17" s="15">
        <f>J18/J21</f>
        <v>0</v>
      </c>
    </row>
    <row r="18" spans="1:10" ht="15.6" x14ac:dyDescent="0.3">
      <c r="A18" s="49" t="s">
        <v>36</v>
      </c>
      <c r="B18" s="39" t="s">
        <v>52</v>
      </c>
      <c r="C18" s="39"/>
      <c r="D18" s="39"/>
      <c r="E18" s="39"/>
      <c r="F18" s="39"/>
      <c r="G18" s="39"/>
      <c r="H18" s="42" t="s">
        <v>31</v>
      </c>
      <c r="I18" s="11"/>
      <c r="J18" s="36">
        <v>0</v>
      </c>
    </row>
    <row r="19" spans="1:10" ht="15.6" x14ac:dyDescent="0.3">
      <c r="A19" s="41"/>
      <c r="B19" s="39"/>
      <c r="C19" s="39"/>
      <c r="D19" s="39"/>
      <c r="E19" s="39"/>
      <c r="F19" s="39"/>
      <c r="G19" s="39"/>
      <c r="H19" s="42"/>
      <c r="I19" s="15"/>
      <c r="J19" s="41"/>
    </row>
    <row r="20" spans="1:10" ht="130.80000000000001" customHeight="1" x14ac:dyDescent="0.3">
      <c r="A20" s="37"/>
      <c r="B20" s="39"/>
      <c r="C20" s="39"/>
      <c r="D20" s="39"/>
      <c r="E20" s="39"/>
      <c r="F20" s="39"/>
      <c r="G20" s="39"/>
      <c r="H20" s="42"/>
      <c r="I20" s="12"/>
      <c r="J20" s="37"/>
    </row>
    <row r="21" spans="1:10" ht="22.2" customHeight="1" x14ac:dyDescent="0.3">
      <c r="A21" s="13" t="s">
        <v>37</v>
      </c>
      <c r="B21" s="43" t="s">
        <v>53</v>
      </c>
      <c r="C21" s="44"/>
      <c r="D21" s="44"/>
      <c r="E21" s="44"/>
      <c r="F21" s="44"/>
      <c r="G21" s="45"/>
      <c r="H21" s="13" t="s">
        <v>11</v>
      </c>
      <c r="I21" s="13"/>
      <c r="J21" s="20">
        <v>1.5965</v>
      </c>
    </row>
    <row r="22" spans="1:10" ht="15.6" x14ac:dyDescent="0.3">
      <c r="A22" s="9" t="s">
        <v>12</v>
      </c>
      <c r="B22" s="38" t="s">
        <v>4</v>
      </c>
      <c r="C22" s="38"/>
      <c r="D22" s="38"/>
      <c r="E22" s="38"/>
      <c r="F22" s="38"/>
      <c r="G22" s="38"/>
      <c r="H22" s="16"/>
      <c r="I22" s="16"/>
      <c r="J22" s="17"/>
    </row>
    <row r="23" spans="1:10" ht="40.200000000000003" customHeight="1" x14ac:dyDescent="0.3">
      <c r="A23" s="13" t="s">
        <v>13</v>
      </c>
      <c r="B23" s="39" t="s">
        <v>62</v>
      </c>
      <c r="C23" s="40"/>
      <c r="D23" s="40"/>
      <c r="E23" s="40"/>
      <c r="F23" s="40"/>
      <c r="G23" s="40"/>
      <c r="H23" s="13" t="s">
        <v>20</v>
      </c>
      <c r="I23" s="13" t="s">
        <v>21</v>
      </c>
      <c r="J23" s="21">
        <f>(J25/J24)*100</f>
        <v>8.5125549723365008</v>
      </c>
    </row>
    <row r="24" spans="1:10" ht="24" customHeight="1" x14ac:dyDescent="0.3">
      <c r="A24" s="13" t="s">
        <v>39</v>
      </c>
      <c r="B24" s="43" t="s">
        <v>54</v>
      </c>
      <c r="C24" s="44"/>
      <c r="D24" s="44"/>
      <c r="E24" s="44"/>
      <c r="F24" s="44"/>
      <c r="G24" s="45"/>
      <c r="H24" s="13" t="s">
        <v>15</v>
      </c>
      <c r="I24" s="13"/>
      <c r="J24" s="13">
        <v>28196</v>
      </c>
    </row>
    <row r="25" spans="1:10" ht="25.8" customHeight="1" x14ac:dyDescent="0.3">
      <c r="A25" s="13" t="s">
        <v>40</v>
      </c>
      <c r="B25" s="39" t="s">
        <v>38</v>
      </c>
      <c r="C25" s="39"/>
      <c r="D25" s="39"/>
      <c r="E25" s="39"/>
      <c r="F25" s="39"/>
      <c r="G25" s="39"/>
      <c r="H25" s="13" t="s">
        <v>32</v>
      </c>
      <c r="I25" s="13"/>
      <c r="J25" s="13">
        <v>2400.1999999999998</v>
      </c>
    </row>
    <row r="26" spans="1:10" ht="30.75" customHeight="1" x14ac:dyDescent="0.3">
      <c r="A26" s="13" t="s">
        <v>14</v>
      </c>
      <c r="B26" s="46" t="s">
        <v>63</v>
      </c>
      <c r="C26" s="47"/>
      <c r="D26" s="47"/>
      <c r="E26" s="47"/>
      <c r="F26" s="47"/>
      <c r="G26" s="48"/>
      <c r="H26" s="13" t="s">
        <v>22</v>
      </c>
      <c r="I26" s="13" t="s">
        <v>23</v>
      </c>
      <c r="J26" s="20">
        <f>J27/J28</f>
        <v>0.15829702794722655</v>
      </c>
    </row>
    <row r="27" spans="1:10" ht="19.2" customHeight="1" x14ac:dyDescent="0.3">
      <c r="A27" s="19" t="s">
        <v>41</v>
      </c>
      <c r="B27" s="46" t="s">
        <v>65</v>
      </c>
      <c r="C27" s="47"/>
      <c r="D27" s="47"/>
      <c r="E27" s="47"/>
      <c r="F27" s="47"/>
      <c r="G27" s="48"/>
      <c r="H27" s="13" t="s">
        <v>30</v>
      </c>
      <c r="I27" s="13"/>
      <c r="J27" s="20">
        <v>4463.3429999999998</v>
      </c>
    </row>
    <row r="28" spans="1:10" ht="17.399999999999999" customHeight="1" x14ac:dyDescent="0.3">
      <c r="A28" s="13" t="s">
        <v>42</v>
      </c>
      <c r="B28" s="46" t="s">
        <v>55</v>
      </c>
      <c r="C28" s="47"/>
      <c r="D28" s="47"/>
      <c r="E28" s="47"/>
      <c r="F28" s="47"/>
      <c r="G28" s="48"/>
      <c r="H28" s="13" t="s">
        <v>15</v>
      </c>
      <c r="I28" s="13"/>
      <c r="J28" s="13">
        <f>J24</f>
        <v>28196</v>
      </c>
    </row>
    <row r="29" spans="1:10" ht="15" customHeight="1" x14ac:dyDescent="0.3"/>
  </sheetData>
  <mergeCells count="33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19" zoomScaleNormal="100" workbookViewId="0">
      <selection activeCell="E30" sqref="E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5" spans="1:13" ht="31.2" x14ac:dyDescent="0.3">
      <c r="A5" s="2" t="s">
        <v>2</v>
      </c>
      <c r="B5" s="53" t="s">
        <v>3</v>
      </c>
      <c r="C5" s="54"/>
      <c r="D5" s="54"/>
      <c r="E5" s="54"/>
      <c r="F5" s="54"/>
      <c r="G5" s="55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7" t="s">
        <v>5</v>
      </c>
      <c r="C6" s="68"/>
      <c r="D6" s="68"/>
      <c r="E6" s="68"/>
      <c r="F6" s="68"/>
      <c r="G6" s="69"/>
      <c r="H6" s="4"/>
      <c r="I6" s="4"/>
      <c r="J6" s="5"/>
    </row>
    <row r="7" spans="1:13" ht="48.75" customHeight="1" x14ac:dyDescent="0.3">
      <c r="A7" s="6" t="s">
        <v>1</v>
      </c>
      <c r="B7" s="46" t="s">
        <v>57</v>
      </c>
      <c r="C7" s="47"/>
      <c r="D7" s="47"/>
      <c r="E7" s="47"/>
      <c r="F7" s="47"/>
      <c r="G7" s="48"/>
      <c r="H7" s="11" t="s">
        <v>24</v>
      </c>
      <c r="I7" s="11" t="s">
        <v>25</v>
      </c>
      <c r="J7" s="22">
        <f>J8/J10</f>
        <v>0</v>
      </c>
    </row>
    <row r="8" spans="1:13" ht="30.75" customHeight="1" x14ac:dyDescent="0.3">
      <c r="A8" s="51" t="s">
        <v>33</v>
      </c>
      <c r="B8" s="56" t="s">
        <v>56</v>
      </c>
      <c r="C8" s="57"/>
      <c r="D8" s="57"/>
      <c r="E8" s="57"/>
      <c r="F8" s="57"/>
      <c r="G8" s="58"/>
      <c r="H8" s="36" t="s">
        <v>26</v>
      </c>
      <c r="I8" s="36"/>
      <c r="J8" s="36">
        <v>0</v>
      </c>
    </row>
    <row r="9" spans="1:13" ht="20.399999999999999" customHeight="1" x14ac:dyDescent="0.3">
      <c r="A9" s="52"/>
      <c r="B9" s="59"/>
      <c r="C9" s="60"/>
      <c r="D9" s="60"/>
      <c r="E9" s="60"/>
      <c r="F9" s="60"/>
      <c r="G9" s="61"/>
      <c r="H9" s="37"/>
      <c r="I9" s="37"/>
      <c r="J9" s="37"/>
    </row>
    <row r="10" spans="1:13" ht="18.600000000000001" customHeight="1" x14ac:dyDescent="0.3">
      <c r="A10" s="10" t="s">
        <v>34</v>
      </c>
      <c r="B10" s="62" t="s">
        <v>58</v>
      </c>
      <c r="C10" s="63"/>
      <c r="D10" s="63"/>
      <c r="E10" s="63"/>
      <c r="F10" s="63"/>
      <c r="G10" s="64"/>
      <c r="H10" s="13" t="s">
        <v>8</v>
      </c>
      <c r="I10" s="13"/>
      <c r="J10" s="13">
        <v>14</v>
      </c>
    </row>
    <row r="11" spans="1:13" ht="67.2" customHeight="1" x14ac:dyDescent="0.3">
      <c r="A11" s="7" t="s">
        <v>7</v>
      </c>
      <c r="B11" s="62" t="s">
        <v>59</v>
      </c>
      <c r="C11" s="65"/>
      <c r="D11" s="65"/>
      <c r="E11" s="65"/>
      <c r="F11" s="65"/>
      <c r="G11" s="66"/>
      <c r="H11" s="13" t="s">
        <v>27</v>
      </c>
      <c r="I11" s="11" t="s">
        <v>29</v>
      </c>
      <c r="J11" s="22">
        <f>(J12/J14)*100</f>
        <v>0</v>
      </c>
    </row>
    <row r="12" spans="1:13" ht="36" customHeight="1" x14ac:dyDescent="0.3">
      <c r="A12" s="51" t="s">
        <v>35</v>
      </c>
      <c r="B12" s="39" t="s">
        <v>51</v>
      </c>
      <c r="C12" s="39"/>
      <c r="D12" s="39"/>
      <c r="E12" s="39"/>
      <c r="F12" s="39"/>
      <c r="G12" s="39"/>
      <c r="H12" s="42" t="s">
        <v>28</v>
      </c>
      <c r="I12" s="11"/>
      <c r="J12" s="36">
        <v>0</v>
      </c>
    </row>
    <row r="13" spans="1:13" ht="21" customHeight="1" x14ac:dyDescent="0.3">
      <c r="A13" s="52"/>
      <c r="B13" s="39"/>
      <c r="C13" s="39"/>
      <c r="D13" s="39"/>
      <c r="E13" s="39"/>
      <c r="F13" s="39"/>
      <c r="G13" s="39"/>
      <c r="H13" s="42"/>
      <c r="I13" s="12"/>
      <c r="J13" s="37"/>
    </row>
    <row r="14" spans="1:13" ht="26.4" customHeight="1" x14ac:dyDescent="0.3">
      <c r="A14" s="19" t="s">
        <v>43</v>
      </c>
      <c r="B14" s="46" t="s">
        <v>60</v>
      </c>
      <c r="C14" s="44"/>
      <c r="D14" s="44"/>
      <c r="E14" s="44"/>
      <c r="F14" s="44"/>
      <c r="G14" s="45"/>
      <c r="H14" s="13" t="s">
        <v>8</v>
      </c>
      <c r="I14" s="13"/>
      <c r="J14" s="13">
        <v>14</v>
      </c>
    </row>
    <row r="15" spans="1:13" ht="15.6" x14ac:dyDescent="0.3">
      <c r="A15" s="49" t="s">
        <v>9</v>
      </c>
      <c r="B15" s="71" t="s">
        <v>6</v>
      </c>
      <c r="C15" s="71"/>
      <c r="D15" s="71"/>
      <c r="E15" s="71"/>
      <c r="F15" s="71"/>
      <c r="G15" s="71"/>
      <c r="H15" s="42"/>
      <c r="I15" s="11"/>
      <c r="J15" s="36"/>
    </row>
    <row r="16" spans="1:13" ht="14.4" customHeight="1" x14ac:dyDescent="0.3">
      <c r="A16" s="70"/>
      <c r="B16" s="71"/>
      <c r="C16" s="71"/>
      <c r="D16" s="71"/>
      <c r="E16" s="71"/>
      <c r="F16" s="71"/>
      <c r="G16" s="71"/>
      <c r="H16" s="42"/>
      <c r="I16" s="12"/>
      <c r="J16" s="37"/>
    </row>
    <row r="17" spans="1:10" ht="157.80000000000001" customHeight="1" x14ac:dyDescent="0.3">
      <c r="A17" s="18" t="s">
        <v>10</v>
      </c>
      <c r="B17" s="46" t="s">
        <v>61</v>
      </c>
      <c r="C17" s="47"/>
      <c r="D17" s="47"/>
      <c r="E17" s="47"/>
      <c r="F17" s="47"/>
      <c r="G17" s="48"/>
      <c r="H17" s="13" t="s">
        <v>18</v>
      </c>
      <c r="I17" s="14" t="s">
        <v>19</v>
      </c>
      <c r="J17" s="15">
        <f>J18/J21</f>
        <v>0</v>
      </c>
    </row>
    <row r="18" spans="1:10" ht="15.6" x14ac:dyDescent="0.3">
      <c r="A18" s="49" t="s">
        <v>36</v>
      </c>
      <c r="B18" s="39" t="s">
        <v>52</v>
      </c>
      <c r="C18" s="39"/>
      <c r="D18" s="39"/>
      <c r="E18" s="39"/>
      <c r="F18" s="39"/>
      <c r="G18" s="39"/>
      <c r="H18" s="42" t="s">
        <v>31</v>
      </c>
      <c r="I18" s="11"/>
      <c r="J18" s="36">
        <v>0</v>
      </c>
    </row>
    <row r="19" spans="1:10" ht="15.6" x14ac:dyDescent="0.3">
      <c r="A19" s="41"/>
      <c r="B19" s="39"/>
      <c r="C19" s="39"/>
      <c r="D19" s="39"/>
      <c r="E19" s="39"/>
      <c r="F19" s="39"/>
      <c r="G19" s="39"/>
      <c r="H19" s="42"/>
      <c r="I19" s="15"/>
      <c r="J19" s="41"/>
    </row>
    <row r="20" spans="1:10" ht="132.6" customHeight="1" x14ac:dyDescent="0.3">
      <c r="A20" s="37"/>
      <c r="B20" s="39"/>
      <c r="C20" s="39"/>
      <c r="D20" s="39"/>
      <c r="E20" s="39"/>
      <c r="F20" s="39"/>
      <c r="G20" s="39"/>
      <c r="H20" s="42"/>
      <c r="I20" s="12"/>
      <c r="J20" s="37"/>
    </row>
    <row r="21" spans="1:10" ht="18" customHeight="1" x14ac:dyDescent="0.3">
      <c r="A21" s="13" t="s">
        <v>37</v>
      </c>
      <c r="B21" s="43" t="s">
        <v>53</v>
      </c>
      <c r="C21" s="44"/>
      <c r="D21" s="44"/>
      <c r="E21" s="44"/>
      <c r="F21" s="44"/>
      <c r="G21" s="45"/>
      <c r="H21" s="13" t="s">
        <v>11</v>
      </c>
      <c r="I21" s="13"/>
      <c r="J21" s="20">
        <v>0.67249999999999999</v>
      </c>
    </row>
    <row r="22" spans="1:10" ht="15.6" x14ac:dyDescent="0.3">
      <c r="A22" s="9" t="s">
        <v>12</v>
      </c>
      <c r="B22" s="38" t="s">
        <v>4</v>
      </c>
      <c r="C22" s="38"/>
      <c r="D22" s="38"/>
      <c r="E22" s="38"/>
      <c r="F22" s="38"/>
      <c r="G22" s="38"/>
      <c r="H22" s="16"/>
      <c r="I22" s="16"/>
      <c r="J22" s="17"/>
    </row>
    <row r="23" spans="1:10" ht="40.799999999999997" customHeight="1" x14ac:dyDescent="0.3">
      <c r="A23" s="13" t="s">
        <v>13</v>
      </c>
      <c r="B23" s="39" t="s">
        <v>62</v>
      </c>
      <c r="C23" s="40"/>
      <c r="D23" s="40"/>
      <c r="E23" s="40"/>
      <c r="F23" s="40"/>
      <c r="G23" s="40"/>
      <c r="H23" s="13" t="s">
        <v>20</v>
      </c>
      <c r="I23" s="13" t="s">
        <v>21</v>
      </c>
      <c r="J23" s="32">
        <f>(J25/J24)*100</f>
        <v>0</v>
      </c>
    </row>
    <row r="24" spans="1:10" ht="24" customHeight="1" x14ac:dyDescent="0.3">
      <c r="A24" s="13" t="s">
        <v>39</v>
      </c>
      <c r="B24" s="43" t="s">
        <v>54</v>
      </c>
      <c r="C24" s="44"/>
      <c r="D24" s="44"/>
      <c r="E24" s="44"/>
      <c r="F24" s="44"/>
      <c r="G24" s="45"/>
      <c r="H24" s="13" t="s">
        <v>15</v>
      </c>
      <c r="I24" s="13"/>
      <c r="J24" s="13">
        <v>5825</v>
      </c>
    </row>
    <row r="25" spans="1:10" ht="27" customHeight="1" x14ac:dyDescent="0.3">
      <c r="A25" s="13" t="s">
        <v>40</v>
      </c>
      <c r="B25" s="39" t="s">
        <v>38</v>
      </c>
      <c r="C25" s="39"/>
      <c r="D25" s="39"/>
      <c r="E25" s="39"/>
      <c r="F25" s="39"/>
      <c r="G25" s="39"/>
      <c r="H25" s="13" t="s">
        <v>32</v>
      </c>
      <c r="I25" s="13"/>
      <c r="J25" s="13">
        <v>0</v>
      </c>
    </row>
    <row r="26" spans="1:10" ht="30.75" customHeight="1" x14ac:dyDescent="0.3">
      <c r="A26" s="13" t="s">
        <v>14</v>
      </c>
      <c r="B26" s="46" t="s">
        <v>63</v>
      </c>
      <c r="C26" s="47"/>
      <c r="D26" s="47"/>
      <c r="E26" s="47"/>
      <c r="F26" s="47"/>
      <c r="G26" s="48"/>
      <c r="H26" s="13" t="s">
        <v>22</v>
      </c>
      <c r="I26" s="13" t="s">
        <v>23</v>
      </c>
      <c r="J26" s="20">
        <f>J27/J28</f>
        <v>0.17900669527896995</v>
      </c>
    </row>
    <row r="27" spans="1:10" ht="19.2" customHeight="1" x14ac:dyDescent="0.3">
      <c r="A27" s="19" t="s">
        <v>41</v>
      </c>
      <c r="B27" s="46" t="s">
        <v>64</v>
      </c>
      <c r="C27" s="47"/>
      <c r="D27" s="47"/>
      <c r="E27" s="47"/>
      <c r="F27" s="47"/>
      <c r="G27" s="48"/>
      <c r="H27" s="13" t="s">
        <v>30</v>
      </c>
      <c r="I27" s="13"/>
      <c r="J27" s="20">
        <v>1042.7139999999999</v>
      </c>
    </row>
    <row r="28" spans="1:10" ht="17.399999999999999" customHeight="1" x14ac:dyDescent="0.3">
      <c r="A28" s="13" t="s">
        <v>42</v>
      </c>
      <c r="B28" s="46" t="s">
        <v>55</v>
      </c>
      <c r="C28" s="47"/>
      <c r="D28" s="47"/>
      <c r="E28" s="47"/>
      <c r="F28" s="47"/>
      <c r="G28" s="48"/>
      <c r="H28" s="13" t="s">
        <v>15</v>
      </c>
      <c r="I28" s="13"/>
      <c r="J28" s="13">
        <f>J24</f>
        <v>5825</v>
      </c>
    </row>
    <row r="29" spans="1:10" ht="15" customHeight="1" x14ac:dyDescent="0.3"/>
  </sheetData>
  <mergeCells count="33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opLeftCell="A25" zoomScaleNormal="100" workbookViewId="0">
      <selection activeCell="E30" sqref="E30"/>
    </sheetView>
  </sheetViews>
  <sheetFormatPr defaultRowHeight="14.4" x14ac:dyDescent="0.3"/>
  <cols>
    <col min="1" max="1" width="11" bestFit="1" customWidth="1"/>
    <col min="7" max="7" width="41.109375" customWidth="1"/>
    <col min="8" max="8" width="15.6640625" customWidth="1"/>
    <col min="9" max="9" width="16.6640625" customWidth="1"/>
    <col min="10" max="10" width="15" customWidth="1"/>
  </cols>
  <sheetData>
    <row r="2" spans="1:13" ht="15.6" customHeight="1" x14ac:dyDescent="0.3"/>
    <row r="3" spans="1:13" ht="33" customHeight="1" x14ac:dyDescent="0.3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1"/>
      <c r="L3" s="1"/>
      <c r="M3" s="1"/>
    </row>
    <row r="5" spans="1:13" ht="31.2" x14ac:dyDescent="0.3">
      <c r="A5" s="2" t="s">
        <v>2</v>
      </c>
      <c r="B5" s="53" t="s">
        <v>3</v>
      </c>
      <c r="C5" s="54"/>
      <c r="D5" s="54"/>
      <c r="E5" s="54"/>
      <c r="F5" s="54"/>
      <c r="G5" s="55"/>
      <c r="H5" s="3" t="s">
        <v>16</v>
      </c>
      <c r="I5" s="2" t="s">
        <v>17</v>
      </c>
      <c r="J5" s="3" t="s">
        <v>67</v>
      </c>
    </row>
    <row r="6" spans="1:13" ht="17.25" customHeight="1" x14ac:dyDescent="0.3">
      <c r="A6" s="8" t="s">
        <v>0</v>
      </c>
      <c r="B6" s="67" t="s">
        <v>5</v>
      </c>
      <c r="C6" s="68"/>
      <c r="D6" s="68"/>
      <c r="E6" s="68"/>
      <c r="F6" s="68"/>
      <c r="G6" s="69"/>
      <c r="H6" s="4"/>
      <c r="I6" s="4"/>
      <c r="J6" s="5"/>
    </row>
    <row r="7" spans="1:13" ht="48.75" customHeight="1" x14ac:dyDescent="0.3">
      <c r="A7" s="6" t="s">
        <v>1</v>
      </c>
      <c r="B7" s="46" t="s">
        <v>57</v>
      </c>
      <c r="C7" s="47"/>
      <c r="D7" s="47"/>
      <c r="E7" s="47"/>
      <c r="F7" s="47"/>
      <c r="G7" s="48"/>
      <c r="H7" s="11" t="s">
        <v>24</v>
      </c>
      <c r="I7" s="11" t="s">
        <v>25</v>
      </c>
      <c r="J7" s="22">
        <f>J8/J10</f>
        <v>0</v>
      </c>
    </row>
    <row r="8" spans="1:13" ht="30.75" customHeight="1" x14ac:dyDescent="0.3">
      <c r="A8" s="51" t="s">
        <v>33</v>
      </c>
      <c r="B8" s="56" t="s">
        <v>50</v>
      </c>
      <c r="C8" s="57"/>
      <c r="D8" s="57"/>
      <c r="E8" s="57"/>
      <c r="F8" s="57"/>
      <c r="G8" s="58"/>
      <c r="H8" s="36" t="s">
        <v>26</v>
      </c>
      <c r="I8" s="36"/>
      <c r="J8" s="36">
        <f>'ТП 1'!J8:J9+'ТП 2'!J8:J9+'ТП 3'!J8:J9+'ТП 7'!J8:J9+'ТП 8'!J8</f>
        <v>0</v>
      </c>
    </row>
    <row r="9" spans="1:13" ht="20.399999999999999" customHeight="1" x14ac:dyDescent="0.3">
      <c r="A9" s="52"/>
      <c r="B9" s="59"/>
      <c r="C9" s="60"/>
      <c r="D9" s="60"/>
      <c r="E9" s="60"/>
      <c r="F9" s="60"/>
      <c r="G9" s="61"/>
      <c r="H9" s="37"/>
      <c r="I9" s="37"/>
      <c r="J9" s="37"/>
    </row>
    <row r="10" spans="1:13" ht="18.600000000000001" customHeight="1" x14ac:dyDescent="0.3">
      <c r="A10" s="10" t="s">
        <v>34</v>
      </c>
      <c r="B10" s="62" t="s">
        <v>58</v>
      </c>
      <c r="C10" s="63"/>
      <c r="D10" s="63"/>
      <c r="E10" s="63"/>
      <c r="F10" s="63"/>
      <c r="G10" s="64"/>
      <c r="H10" s="13" t="s">
        <v>8</v>
      </c>
      <c r="I10" s="13"/>
      <c r="J10" s="13">
        <f>'ТП 1'!J10+'ТП 2'!J10+'ТП 3'!J10+'ТП 7'!J10+'ТП 8'!J10</f>
        <v>70</v>
      </c>
    </row>
    <row r="11" spans="1:13" ht="66.599999999999994" customHeight="1" x14ac:dyDescent="0.3">
      <c r="A11" s="7" t="s">
        <v>7</v>
      </c>
      <c r="B11" s="62" t="s">
        <v>59</v>
      </c>
      <c r="C11" s="65"/>
      <c r="D11" s="65"/>
      <c r="E11" s="65"/>
      <c r="F11" s="65"/>
      <c r="G11" s="66"/>
      <c r="H11" s="13" t="s">
        <v>27</v>
      </c>
      <c r="I11" s="11" t="s">
        <v>29</v>
      </c>
      <c r="J11" s="31">
        <f>(J12/J14)*100</f>
        <v>0</v>
      </c>
    </row>
    <row r="12" spans="1:13" ht="36" customHeight="1" x14ac:dyDescent="0.3">
      <c r="A12" s="51" t="s">
        <v>35</v>
      </c>
      <c r="B12" s="39" t="s">
        <v>51</v>
      </c>
      <c r="C12" s="39"/>
      <c r="D12" s="39"/>
      <c r="E12" s="39"/>
      <c r="F12" s="39"/>
      <c r="G12" s="39"/>
      <c r="H12" s="42" t="s">
        <v>28</v>
      </c>
      <c r="I12" s="11"/>
      <c r="J12" s="36">
        <f>'ТП 1'!J12:J13+'ТП 2'!J12:J13+'ТП 3'!J12:J13+'ТП 7'!J12:J13+'ТП 8'!J12:J13</f>
        <v>0</v>
      </c>
    </row>
    <row r="13" spans="1:13" ht="19.8" customHeight="1" x14ac:dyDescent="0.3">
      <c r="A13" s="52"/>
      <c r="B13" s="39"/>
      <c r="C13" s="39"/>
      <c r="D13" s="39"/>
      <c r="E13" s="39"/>
      <c r="F13" s="39"/>
      <c r="G13" s="39"/>
      <c r="H13" s="42"/>
      <c r="I13" s="12"/>
      <c r="J13" s="37"/>
    </row>
    <row r="14" spans="1:13" ht="22.2" customHeight="1" x14ac:dyDescent="0.3">
      <c r="A14" s="19" t="s">
        <v>43</v>
      </c>
      <c r="B14" s="46" t="s">
        <v>60</v>
      </c>
      <c r="C14" s="44"/>
      <c r="D14" s="44"/>
      <c r="E14" s="44"/>
      <c r="F14" s="44"/>
      <c r="G14" s="45"/>
      <c r="H14" s="13" t="s">
        <v>8</v>
      </c>
      <c r="I14" s="13"/>
      <c r="J14" s="13">
        <f>'ТП 1'!J14+'ТП 2'!J14+'ТП 3'!J14+'ТП 7'!J14+'ТП 8'!J14</f>
        <v>70</v>
      </c>
    </row>
    <row r="15" spans="1:13" ht="15.6" x14ac:dyDescent="0.3">
      <c r="A15" s="49" t="s">
        <v>9</v>
      </c>
      <c r="B15" s="71" t="s">
        <v>6</v>
      </c>
      <c r="C15" s="71"/>
      <c r="D15" s="71"/>
      <c r="E15" s="71"/>
      <c r="F15" s="71"/>
      <c r="G15" s="71"/>
      <c r="H15" s="42"/>
      <c r="I15" s="11"/>
      <c r="J15" s="36"/>
    </row>
    <row r="16" spans="1:13" ht="14.4" customHeight="1" x14ac:dyDescent="0.3">
      <c r="A16" s="70"/>
      <c r="B16" s="71"/>
      <c r="C16" s="71"/>
      <c r="D16" s="71"/>
      <c r="E16" s="71"/>
      <c r="F16" s="71"/>
      <c r="G16" s="71"/>
      <c r="H16" s="42"/>
      <c r="I16" s="12"/>
      <c r="J16" s="37"/>
    </row>
    <row r="17" spans="1:10" ht="150" customHeight="1" x14ac:dyDescent="0.3">
      <c r="A17" s="18" t="s">
        <v>10</v>
      </c>
      <c r="B17" s="46" t="s">
        <v>61</v>
      </c>
      <c r="C17" s="47"/>
      <c r="D17" s="47"/>
      <c r="E17" s="47"/>
      <c r="F17" s="47"/>
      <c r="G17" s="48"/>
      <c r="H17" s="13" t="s">
        <v>18</v>
      </c>
      <c r="I17" s="14" t="s">
        <v>19</v>
      </c>
      <c r="J17" s="15">
        <f>J18/J21</f>
        <v>0</v>
      </c>
    </row>
    <row r="18" spans="1:10" ht="15.6" x14ac:dyDescent="0.3">
      <c r="A18" s="49" t="s">
        <v>36</v>
      </c>
      <c r="B18" s="39" t="s">
        <v>52</v>
      </c>
      <c r="C18" s="39"/>
      <c r="D18" s="39"/>
      <c r="E18" s="39"/>
      <c r="F18" s="39"/>
      <c r="G18" s="39"/>
      <c r="H18" s="42" t="s">
        <v>31</v>
      </c>
      <c r="I18" s="11"/>
      <c r="J18" s="36">
        <v>0</v>
      </c>
    </row>
    <row r="19" spans="1:10" ht="15.6" x14ac:dyDescent="0.3">
      <c r="A19" s="41"/>
      <c r="B19" s="39"/>
      <c r="C19" s="39"/>
      <c r="D19" s="39"/>
      <c r="E19" s="39"/>
      <c r="F19" s="39"/>
      <c r="G19" s="39"/>
      <c r="H19" s="42"/>
      <c r="I19" s="15"/>
      <c r="J19" s="41"/>
    </row>
    <row r="20" spans="1:10" ht="131.4" customHeight="1" x14ac:dyDescent="0.3">
      <c r="A20" s="37"/>
      <c r="B20" s="39"/>
      <c r="C20" s="39"/>
      <c r="D20" s="39"/>
      <c r="E20" s="39"/>
      <c r="F20" s="39"/>
      <c r="G20" s="39"/>
      <c r="H20" s="42"/>
      <c r="I20" s="12"/>
      <c r="J20" s="37"/>
    </row>
    <row r="21" spans="1:10" ht="22.2" customHeight="1" x14ac:dyDescent="0.3">
      <c r="A21" s="13" t="s">
        <v>37</v>
      </c>
      <c r="B21" s="43" t="s">
        <v>53</v>
      </c>
      <c r="C21" s="44"/>
      <c r="D21" s="44"/>
      <c r="E21" s="44"/>
      <c r="F21" s="44"/>
      <c r="G21" s="45"/>
      <c r="H21" s="13" t="s">
        <v>11</v>
      </c>
      <c r="I21" s="13"/>
      <c r="J21" s="20">
        <f>'ТП 1'!J21+'ТП 2'!J21+'ТП 3'!J21+'ТП 7'!J21+'ТП 8'!J21</f>
        <v>8.8394999999999992</v>
      </c>
    </row>
    <row r="22" spans="1:10" ht="15.6" x14ac:dyDescent="0.3">
      <c r="A22" s="9" t="s">
        <v>12</v>
      </c>
      <c r="B22" s="38" t="s">
        <v>4</v>
      </c>
      <c r="C22" s="38"/>
      <c r="D22" s="38"/>
      <c r="E22" s="38"/>
      <c r="F22" s="38"/>
      <c r="G22" s="38"/>
      <c r="H22" s="16"/>
      <c r="I22" s="16"/>
      <c r="J22" s="17"/>
    </row>
    <row r="23" spans="1:10" ht="39" customHeight="1" x14ac:dyDescent="0.3">
      <c r="A23" s="13" t="s">
        <v>13</v>
      </c>
      <c r="B23" s="39" t="s">
        <v>62</v>
      </c>
      <c r="C23" s="40"/>
      <c r="D23" s="40"/>
      <c r="E23" s="40"/>
      <c r="F23" s="40"/>
      <c r="G23" s="40"/>
      <c r="H23" s="13" t="s">
        <v>20</v>
      </c>
      <c r="I23" s="13" t="s">
        <v>21</v>
      </c>
      <c r="J23" s="32">
        <f>(J25/J24)*100</f>
        <v>9.8138676214375913</v>
      </c>
    </row>
    <row r="24" spans="1:10" ht="24" customHeight="1" x14ac:dyDescent="0.3">
      <c r="A24" s="13" t="s">
        <v>39</v>
      </c>
      <c r="B24" s="43" t="s">
        <v>54</v>
      </c>
      <c r="C24" s="44"/>
      <c r="D24" s="44"/>
      <c r="E24" s="44"/>
      <c r="F24" s="44"/>
      <c r="G24" s="45"/>
      <c r="H24" s="13" t="s">
        <v>15</v>
      </c>
      <c r="I24" s="13"/>
      <c r="J24" s="13">
        <f>'ТП 1'!J24+'ТП 2'!J24+'ТП 3'!J24+'ТП 7'!J24+'ТП 8'!J24</f>
        <v>125126</v>
      </c>
    </row>
    <row r="25" spans="1:10" ht="25.8" customHeight="1" x14ac:dyDescent="0.3">
      <c r="A25" s="13" t="s">
        <v>40</v>
      </c>
      <c r="B25" s="39" t="s">
        <v>38</v>
      </c>
      <c r="C25" s="39"/>
      <c r="D25" s="39"/>
      <c r="E25" s="39"/>
      <c r="F25" s="39"/>
      <c r="G25" s="39"/>
      <c r="H25" s="13" t="s">
        <v>32</v>
      </c>
      <c r="I25" s="13"/>
      <c r="J25" s="23">
        <f>'ТП 1'!J25+'ТП 2'!J25+'ТП 3'!J25+'ТП 7'!J25+'ТП 8'!J25</f>
        <v>12279.7</v>
      </c>
    </row>
    <row r="26" spans="1:10" ht="38.4" customHeight="1" x14ac:dyDescent="0.3">
      <c r="A26" s="13" t="s">
        <v>14</v>
      </c>
      <c r="B26" s="46" t="s">
        <v>63</v>
      </c>
      <c r="C26" s="47"/>
      <c r="D26" s="47"/>
      <c r="E26" s="47"/>
      <c r="F26" s="47"/>
      <c r="G26" s="48"/>
      <c r="H26" s="13" t="s">
        <v>22</v>
      </c>
      <c r="I26" s="13" t="s">
        <v>23</v>
      </c>
      <c r="J26" s="20">
        <f>J27/J28</f>
        <v>0.15189357128014963</v>
      </c>
    </row>
    <row r="27" spans="1:10" ht="19.2" customHeight="1" x14ac:dyDescent="0.3">
      <c r="A27" s="19" t="s">
        <v>41</v>
      </c>
      <c r="B27" s="46" t="s">
        <v>64</v>
      </c>
      <c r="C27" s="47"/>
      <c r="D27" s="47"/>
      <c r="E27" s="47"/>
      <c r="F27" s="47"/>
      <c r="G27" s="48"/>
      <c r="H27" s="13" t="s">
        <v>30</v>
      </c>
      <c r="I27" s="13"/>
      <c r="J27" s="20">
        <f>'ТП 1'!J27+'ТП 2'!J27+'ТП 3'!J27+'ТП 7'!J27+'ТП 8'!J27</f>
        <v>19005.835000000003</v>
      </c>
    </row>
    <row r="28" spans="1:10" ht="17.399999999999999" customHeight="1" x14ac:dyDescent="0.3">
      <c r="A28" s="13" t="s">
        <v>42</v>
      </c>
      <c r="B28" s="46" t="s">
        <v>55</v>
      </c>
      <c r="C28" s="47"/>
      <c r="D28" s="47"/>
      <c r="E28" s="47"/>
      <c r="F28" s="47"/>
      <c r="G28" s="48"/>
      <c r="H28" s="13" t="s">
        <v>15</v>
      </c>
      <c r="I28" s="13"/>
      <c r="J28" s="13">
        <f>'ТП 1'!J28+'ТП 2'!J28+'ТП 3'!J28+'ТП 7'!J28+'ТП 8'!J28</f>
        <v>125126</v>
      </c>
    </row>
    <row r="29" spans="1:10" ht="15" customHeight="1" x14ac:dyDescent="0.3"/>
  </sheetData>
  <mergeCells count="33">
    <mergeCell ref="A3:J3"/>
    <mergeCell ref="B5:G5"/>
    <mergeCell ref="B6:G6"/>
    <mergeCell ref="B7:G7"/>
    <mergeCell ref="A8:A9"/>
    <mergeCell ref="B8:G9"/>
    <mergeCell ref="H8:H9"/>
    <mergeCell ref="I8:I9"/>
    <mergeCell ref="J8:J9"/>
    <mergeCell ref="J15:J16"/>
    <mergeCell ref="B17:G17"/>
    <mergeCell ref="B10:G10"/>
    <mergeCell ref="B11:G11"/>
    <mergeCell ref="A12:A13"/>
    <mergeCell ref="B12:G13"/>
    <mergeCell ref="H12:H13"/>
    <mergeCell ref="J12:J13"/>
    <mergeCell ref="B14:G14"/>
    <mergeCell ref="A15:A16"/>
    <mergeCell ref="B15:G16"/>
    <mergeCell ref="H15:H16"/>
    <mergeCell ref="A18:A20"/>
    <mergeCell ref="B18:G20"/>
    <mergeCell ref="H18:H20"/>
    <mergeCell ref="J18:J20"/>
    <mergeCell ref="B21:G21"/>
    <mergeCell ref="B22:G22"/>
    <mergeCell ref="B23:G23"/>
    <mergeCell ref="B24:G24"/>
    <mergeCell ref="B25:G25"/>
    <mergeCell ref="B26:G26"/>
    <mergeCell ref="B27:G27"/>
    <mergeCell ref="B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ТП 1</vt:lpstr>
      <vt:lpstr>ТП 2</vt:lpstr>
      <vt:lpstr>ТП 3</vt:lpstr>
      <vt:lpstr>ТП 7</vt:lpstr>
      <vt:lpstr>ТП 8</vt:lpstr>
      <vt:lpstr>Свод по тепловым пунктам</vt:lpstr>
      <vt:lpstr>'Свод по тепловым пунктам'!Область_печати</vt:lpstr>
      <vt:lpstr>'ТП 1'!Область_печати</vt:lpstr>
      <vt:lpstr>'ТП 2'!Область_печати</vt:lpstr>
      <vt:lpstr>'ТП 3'!Область_печати</vt:lpstr>
      <vt:lpstr>'ТП 7'!Область_печати</vt:lpstr>
      <vt:lpstr>'ТП 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2022-02-02T05:53:30Z</cp:lastPrinted>
  <dcterms:created xsi:type="dcterms:W3CDTF">2017-02-17T08:09:16Z</dcterms:created>
  <dcterms:modified xsi:type="dcterms:W3CDTF">2022-02-02T06:00:08Z</dcterms:modified>
</cp:coreProperties>
</file>